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3-7 лет Меню" sheetId="1" r:id="rId1"/>
    <sheet name="Лист1" sheetId="2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H162" i="1"/>
  <c r="G162"/>
  <c r="F162"/>
  <c r="E162"/>
  <c r="H157"/>
  <c r="G157"/>
  <c r="F157"/>
  <c r="E157"/>
  <c r="H153"/>
  <c r="G153"/>
  <c r="F153"/>
  <c r="E153"/>
  <c r="H142"/>
  <c r="H163" s="1"/>
  <c r="G142"/>
  <c r="F142"/>
  <c r="E142"/>
  <c r="H129"/>
  <c r="G129"/>
  <c r="F129"/>
  <c r="E129"/>
  <c r="H124"/>
  <c r="G124"/>
  <c r="F124"/>
  <c r="E124"/>
  <c r="H120"/>
  <c r="G120"/>
  <c r="F120"/>
  <c r="E120"/>
  <c r="H109"/>
  <c r="H130" s="1"/>
  <c r="G109"/>
  <c r="F109"/>
  <c r="E109"/>
  <c r="H96"/>
  <c r="G96"/>
  <c r="F96"/>
  <c r="E96"/>
  <c r="H91"/>
  <c r="G91"/>
  <c r="F91"/>
  <c r="E91"/>
  <c r="H87"/>
  <c r="G87"/>
  <c r="F87"/>
  <c r="E87"/>
  <c r="H76"/>
  <c r="H97" s="1"/>
  <c r="G76"/>
  <c r="F76"/>
  <c r="E76"/>
  <c r="H63"/>
  <c r="G63"/>
  <c r="F63"/>
  <c r="E63"/>
  <c r="H58"/>
  <c r="G58"/>
  <c r="F58"/>
  <c r="E58"/>
  <c r="H54"/>
  <c r="G54"/>
  <c r="F54"/>
  <c r="E54"/>
  <c r="H44"/>
  <c r="G44"/>
  <c r="G64" s="1"/>
  <c r="F44"/>
  <c r="F64" s="1"/>
  <c r="E44"/>
  <c r="E64" s="1"/>
  <c r="H31"/>
  <c r="G31"/>
  <c r="F31"/>
  <c r="E31"/>
  <c r="H26"/>
  <c r="G26"/>
  <c r="F26"/>
  <c r="E26"/>
  <c r="H22"/>
  <c r="G22"/>
  <c r="F22"/>
  <c r="E22"/>
  <c r="H13"/>
  <c r="H32" s="1"/>
  <c r="G13"/>
  <c r="F13"/>
  <c r="E13"/>
  <c r="F97" l="1"/>
  <c r="F130"/>
  <c r="F163"/>
  <c r="E97"/>
  <c r="G97"/>
  <c r="E130"/>
  <c r="G130"/>
  <c r="E163"/>
  <c r="G163"/>
  <c r="H64"/>
  <c r="G32"/>
  <c r="F32"/>
  <c r="E32"/>
</calcChain>
</file>

<file path=xl/sharedStrings.xml><?xml version="1.0" encoding="utf-8"?>
<sst xmlns="http://schemas.openxmlformats.org/spreadsheetml/2006/main" count="269" uniqueCount="114">
  <si>
    <t>Блюдо и гарнир</t>
  </si>
  <si>
    <t>Масса</t>
  </si>
  <si>
    <t>Пищевые вещества</t>
  </si>
  <si>
    <t>Прием пищи, наименование блюда</t>
  </si>
  <si>
    <t>Порция, гр.</t>
  </si>
  <si>
    <t>Белки</t>
  </si>
  <si>
    <t>Жиры</t>
  </si>
  <si>
    <t>Углеводы</t>
  </si>
  <si>
    <t>Ккал.</t>
  </si>
  <si>
    <t>Завтрак</t>
  </si>
  <si>
    <t>10.00</t>
  </si>
  <si>
    <t>Обед</t>
  </si>
  <si>
    <t>Хлеб "Пшеничный"</t>
  </si>
  <si>
    <t>Полдник</t>
  </si>
  <si>
    <t>Ужин</t>
  </si>
  <si>
    <t>Картофельное пюре</t>
  </si>
  <si>
    <t>Компот из сухофруктов</t>
  </si>
  <si>
    <t>Чай зеленый</t>
  </si>
  <si>
    <t>Хлеб "Мариинский"</t>
  </si>
  <si>
    <t>Отварные макароны</t>
  </si>
  <si>
    <t>Хлеб "Ржаной"</t>
  </si>
  <si>
    <t>Итого</t>
  </si>
  <si>
    <t>№ 133</t>
  </si>
  <si>
    <t>№ 126</t>
  </si>
  <si>
    <t>Хлеб "Бородинский"</t>
  </si>
  <si>
    <t xml:space="preserve">Печенье </t>
  </si>
  <si>
    <t>Молоко кипяченое</t>
  </si>
  <si>
    <t>№ 77</t>
  </si>
  <si>
    <t>№ 305</t>
  </si>
  <si>
    <t>№ 321</t>
  </si>
  <si>
    <t>Суп молочный вермишелевый со сливочным маслом</t>
  </si>
  <si>
    <t>№ 31</t>
  </si>
  <si>
    <t>Хлеб "Отрубной"</t>
  </si>
  <si>
    <t>Каша пшенная молочная со сливочным маслом</t>
  </si>
  <si>
    <t>Каша геркулесовая молочная со сливочным маслом</t>
  </si>
  <si>
    <t>Отварной рис с овощами</t>
  </si>
  <si>
    <t>Технологическая карта</t>
  </si>
  <si>
    <t xml:space="preserve">Технологическая карта </t>
  </si>
  <si>
    <t>№ 46</t>
  </si>
  <si>
    <t xml:space="preserve">Борщ на курином бульоне со сметаной </t>
  </si>
  <si>
    <t>Каша манная молочная со сливочным маслом</t>
  </si>
  <si>
    <t>Каша кукурузная молочная со сливочным маслом</t>
  </si>
  <si>
    <t>№ 185</t>
  </si>
  <si>
    <t>Каша рисовая молочная со сливочным маслом</t>
  </si>
  <si>
    <t>№ 50</t>
  </si>
  <si>
    <t>№ 27</t>
  </si>
  <si>
    <t>№ 78</t>
  </si>
  <si>
    <t xml:space="preserve">Каша ячневая молочная со сливочным маслом </t>
  </si>
  <si>
    <t>№ 23</t>
  </si>
  <si>
    <t>№ 59</t>
  </si>
  <si>
    <t>Солянка овощная</t>
  </si>
  <si>
    <t>30\5</t>
  </si>
  <si>
    <t>Молочный соус</t>
  </si>
  <si>
    <t>№2</t>
  </si>
  <si>
    <t>№ 68</t>
  </si>
  <si>
    <t>№ 3174</t>
  </si>
  <si>
    <t>№ 30</t>
  </si>
  <si>
    <t>№ 58</t>
  </si>
  <si>
    <t>№ 57</t>
  </si>
  <si>
    <t>№ 64</t>
  </si>
  <si>
    <t>№ 1</t>
  </si>
  <si>
    <t>№ 228</t>
  </si>
  <si>
    <t>-</t>
  </si>
  <si>
    <t>№ 255</t>
  </si>
  <si>
    <t>№ 44</t>
  </si>
  <si>
    <t>№ 88</t>
  </si>
  <si>
    <t>№ 177</t>
  </si>
  <si>
    <t>№ 45</t>
  </si>
  <si>
    <t>Суп "Харчо" на мясном бульоне</t>
  </si>
  <si>
    <t>Свекольник на мясном бульоне со сметаной</t>
  </si>
  <si>
    <t>Кофейный напиток на свежем молоке</t>
  </si>
  <si>
    <t>Отмлет натуральный</t>
  </si>
  <si>
    <t>Бутерброд со сливочным маслом</t>
  </si>
  <si>
    <t xml:space="preserve">МЕНЮ </t>
  </si>
  <si>
    <t>Дети 3-7 лет</t>
  </si>
  <si>
    <t>6-й день</t>
  </si>
  <si>
    <t>7-й день</t>
  </si>
  <si>
    <t>8-й день</t>
  </si>
  <si>
    <t>9-й день</t>
  </si>
  <si>
    <t>10-й день</t>
  </si>
  <si>
    <t>Энергитическая ценность</t>
  </si>
  <si>
    <t>Чай сладкий</t>
  </si>
  <si>
    <t>№ 26</t>
  </si>
  <si>
    <t>Какао на свежем молоке</t>
  </si>
  <si>
    <t>№ 397</t>
  </si>
  <si>
    <t>250\11</t>
  </si>
  <si>
    <t>Котлета мясная (Говядина)</t>
  </si>
  <si>
    <t>Компот из свежих яблок</t>
  </si>
  <si>
    <t>№ 54</t>
  </si>
  <si>
    <t>Сосиска молочная</t>
  </si>
  <si>
    <t>Булочка детская</t>
  </si>
  <si>
    <t>Чай черный сладкий</t>
  </si>
  <si>
    <t>Плов из мяса кур</t>
  </si>
  <si>
    <t>Чай сладкий черный</t>
  </si>
  <si>
    <t>Чай на молоке</t>
  </si>
  <si>
    <t>Компот из лимонов</t>
  </si>
  <si>
    <t>№ 97</t>
  </si>
  <si>
    <t xml:space="preserve">Чай сладкий </t>
  </si>
  <si>
    <t xml:space="preserve"> </t>
  </si>
  <si>
    <t>Рассольник со сметаной на мясном бульоне</t>
  </si>
  <si>
    <t>№ 76</t>
  </si>
  <si>
    <t>№ 115 "а"</t>
  </si>
  <si>
    <t xml:space="preserve">Тефтели куриные </t>
  </si>
  <si>
    <t>Капуста тушеная</t>
  </si>
  <si>
    <t>Пирожок с картофелем</t>
  </si>
  <si>
    <t>№ 72</t>
  </si>
  <si>
    <t>Каша гречневая молочная вязкая со сливочным маслом</t>
  </si>
  <si>
    <t>Суп с клецками на мясном бульоне</t>
  </si>
  <si>
    <t xml:space="preserve">Рыбная (минтай) котлета </t>
  </si>
  <si>
    <t>Дата: 04.09.2023</t>
  </si>
  <si>
    <t>Дата: 05.09.2023</t>
  </si>
  <si>
    <t>Дата: 06.09.2023</t>
  </si>
  <si>
    <t>Дата: 07.09.2023</t>
  </si>
  <si>
    <t>Дата: 08.09.2023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</si>
</sst>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4"/>
      <color theme="1"/>
      <name val="Algerian"/>
      <family val="5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Algerian"/>
      <family val="5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4"/>
      <name val="Algerian"/>
      <family val="5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2" fontId="7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6" fontId="6" fillId="0" borderId="18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4" xfId="0" applyFont="1" applyBorder="1"/>
    <xf numFmtId="16" fontId="7" fillId="0" borderId="16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2" fontId="7" fillId="0" borderId="16" xfId="0" applyNumberFormat="1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" fontId="6" fillId="0" borderId="16" xfId="0" applyNumberFormat="1" applyFont="1" applyBorder="1" applyAlignment="1">
      <alignment horizontal="center"/>
    </xf>
    <xf numFmtId="16" fontId="6" fillId="0" borderId="1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/>
    <xf numFmtId="0" fontId="6" fillId="0" borderId="8" xfId="0" applyFont="1" applyBorder="1" applyAlignment="1"/>
    <xf numFmtId="0" fontId="6" fillId="0" borderId="1" xfId="0" applyFont="1" applyFill="1" applyBorder="1"/>
    <xf numFmtId="2" fontId="7" fillId="0" borderId="9" xfId="0" applyNumberFormat="1" applyFont="1" applyBorder="1"/>
    <xf numFmtId="0" fontId="7" fillId="0" borderId="9" xfId="0" applyFont="1" applyBorder="1"/>
    <xf numFmtId="0" fontId="7" fillId="0" borderId="16" xfId="0" applyNumberFormat="1" applyFont="1" applyBorder="1" applyAlignment="1">
      <alignment horizontal="center"/>
    </xf>
    <xf numFmtId="0" fontId="7" fillId="0" borderId="16" xfId="0" applyFont="1" applyBorder="1"/>
    <xf numFmtId="2" fontId="6" fillId="0" borderId="18" xfId="0" applyNumberFormat="1" applyFont="1" applyBorder="1"/>
    <xf numFmtId="0" fontId="6" fillId="0" borderId="18" xfId="0" applyFont="1" applyBorder="1"/>
    <xf numFmtId="0" fontId="6" fillId="0" borderId="8" xfId="0" applyFont="1" applyBorder="1"/>
    <xf numFmtId="2" fontId="0" fillId="0" borderId="9" xfId="0" applyNumberFormat="1" applyBorder="1"/>
    <xf numFmtId="0" fontId="0" fillId="0" borderId="9" xfId="0" applyBorder="1"/>
    <xf numFmtId="0" fontId="0" fillId="0" borderId="9" xfId="0" applyBorder="1" applyAlignment="1">
      <alignment horizontal="center"/>
    </xf>
    <xf numFmtId="2" fontId="7" fillId="0" borderId="16" xfId="0" applyNumberFormat="1" applyFont="1" applyBorder="1"/>
    <xf numFmtId="16" fontId="1" fillId="0" borderId="18" xfId="0" applyNumberFormat="1" applyFont="1" applyBorder="1" applyAlignment="1">
      <alignment horizontal="center"/>
    </xf>
    <xf numFmtId="0" fontId="1" fillId="0" borderId="18" xfId="0" applyFont="1" applyBorder="1"/>
    <xf numFmtId="2" fontId="0" fillId="0" borderId="9" xfId="0" applyNumberFormat="1" applyBorder="1" applyAlignment="1">
      <alignment horizontal="center"/>
    </xf>
    <xf numFmtId="2" fontId="6" fillId="0" borderId="17" xfId="0" applyNumberFormat="1" applyFont="1" applyBorder="1"/>
    <xf numFmtId="0" fontId="6" fillId="0" borderId="0" xfId="0" applyFont="1" applyBorder="1" applyAlignment="1">
      <alignment horizontal="center"/>
    </xf>
    <xf numFmtId="16" fontId="6" fillId="0" borderId="0" xfId="0" applyNumberFormat="1" applyFont="1" applyBorder="1" applyAlignment="1">
      <alignment horizontal="center"/>
    </xf>
    <xf numFmtId="2" fontId="6" fillId="0" borderId="0" xfId="0" applyNumberFormat="1" applyFont="1" applyBorder="1"/>
    <xf numFmtId="0" fontId="6" fillId="0" borderId="0" xfId="0" applyFont="1" applyBorder="1"/>
    <xf numFmtId="2" fontId="6" fillId="0" borderId="0" xfId="0" applyNumberFormat="1" applyFont="1" applyBorder="1" applyAlignment="1">
      <alignment horizontal="center"/>
    </xf>
    <xf numFmtId="0" fontId="7" fillId="0" borderId="9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/>
    <xf numFmtId="0" fontId="1" fillId="0" borderId="8" xfId="0" applyFont="1" applyBorder="1" applyAlignment="1"/>
    <xf numFmtId="0" fontId="1" fillId="0" borderId="8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1" xfId="0" applyFont="1" applyFill="1" applyBorder="1"/>
    <xf numFmtId="0" fontId="0" fillId="0" borderId="16" xfId="0" applyBorder="1" applyAlignment="1">
      <alignment horizontal="center"/>
    </xf>
    <xf numFmtId="2" fontId="1" fillId="0" borderId="18" xfId="0" applyNumberFormat="1" applyFont="1" applyBorder="1"/>
    <xf numFmtId="0" fontId="1" fillId="0" borderId="25" xfId="0" applyFont="1" applyBorder="1" applyAlignment="1">
      <alignment horizontal="center"/>
    </xf>
    <xf numFmtId="2" fontId="0" fillId="0" borderId="9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2" fontId="0" fillId="0" borderId="10" xfId="0" applyNumberFormat="1" applyBorder="1" applyAlignment="1">
      <alignment horizontal="center" wrapText="1"/>
    </xf>
    <xf numFmtId="2" fontId="0" fillId="0" borderId="11" xfId="0" applyNumberForma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2" fontId="7" fillId="0" borderId="20" xfId="0" applyNumberFormat="1" applyFont="1" applyBorder="1" applyAlignment="1">
      <alignment horizontal="center"/>
    </xf>
    <xf numFmtId="2" fontId="7" fillId="0" borderId="21" xfId="0" applyNumberFormat="1" applyFont="1" applyBorder="1" applyAlignment="1">
      <alignment horizontal="center"/>
    </xf>
    <xf numFmtId="2" fontId="7" fillId="0" borderId="22" xfId="0" applyNumberFormat="1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3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2" fontId="7" fillId="0" borderId="14" xfId="0" applyNumberFormat="1" applyFont="1" applyBorder="1" applyAlignment="1">
      <alignment horizontal="center"/>
    </xf>
    <xf numFmtId="2" fontId="7" fillId="0" borderId="13" xfId="0" applyNumberFormat="1" applyFont="1" applyBorder="1" applyAlignment="1">
      <alignment horizontal="center"/>
    </xf>
    <xf numFmtId="2" fontId="7" fillId="0" borderId="15" xfId="0" applyNumberFormat="1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0" fillId="0" borderId="10" xfId="0" applyFont="1" applyBorder="1" applyAlignment="1">
      <alignment horizontal="center" wrapText="1"/>
    </xf>
    <xf numFmtId="0" fontId="0" fillId="0" borderId="11" xfId="0" applyFont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5" fillId="5" borderId="0" xfId="0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3" xfId="0" applyFont="1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1" fillId="0" borderId="19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0" fillId="0" borderId="10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5" fillId="7" borderId="0" xfId="0" applyFont="1" applyFill="1" applyAlignment="1">
      <alignment horizontal="center"/>
    </xf>
    <xf numFmtId="0" fontId="6" fillId="0" borderId="26" xfId="0" applyFont="1" applyBorder="1" applyAlignment="1">
      <alignment horizontal="center" wrapText="1"/>
    </xf>
    <xf numFmtId="0" fontId="6" fillId="0" borderId="27" xfId="0" applyFont="1" applyBorder="1" applyAlignment="1">
      <alignment horizontal="center" wrapText="1"/>
    </xf>
    <xf numFmtId="0" fontId="11" fillId="6" borderId="0" xfId="0" applyFont="1" applyFill="1" applyAlignment="1">
      <alignment horizontal="center"/>
    </xf>
    <xf numFmtId="2" fontId="7" fillId="0" borderId="10" xfId="0" applyNumberFormat="1" applyFont="1" applyBorder="1" applyAlignment="1">
      <alignment horizontal="center" wrapText="1"/>
    </xf>
    <xf numFmtId="2" fontId="7" fillId="0" borderId="11" xfId="0" applyNumberFormat="1" applyFont="1" applyBorder="1" applyAlignment="1">
      <alignment horizontal="center" wrapText="1"/>
    </xf>
    <xf numFmtId="2" fontId="7" fillId="0" borderId="12" xfId="0" applyNumberFormat="1" applyFont="1" applyBorder="1" applyAlignment="1">
      <alignment horizontal="center" wrapText="1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00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6;&#1083;&#1100;&#1079;&#1086;&#1074;&#1072;&#1090;&#1077;&#1083;&#1100;/Desktop/2023/&#1052;&#1077;&#1085;&#1102;%20&#1079;&#1080;&#1084;&#1085;&#1077;&#1077;/&#1055;&#1077;&#1088;&#1089;&#1087;&#1077;&#1082;&#1090;&#1080;&#1074;&#1085;&#1086;&#1077;%20&#1047;&#1080;&#1084;&#1085;&#1077;&#1077;%20&#1084;&#1077;&#1085;&#1102;%202023-2024%20&#1089;&#1072;&#1076;%203-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7 день"/>
      <sheetName val="8 день"/>
      <sheetName val="9 день"/>
      <sheetName val="10 ден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8"/>
  <sheetViews>
    <sheetView tabSelected="1" topLeftCell="A100" zoomScaleNormal="100" workbookViewId="0">
      <selection activeCell="G135" sqref="G135:K135"/>
    </sheetView>
  </sheetViews>
  <sheetFormatPr defaultRowHeight="15"/>
  <cols>
    <col min="3" max="3" width="35.140625" customWidth="1"/>
    <col min="4" max="4" width="11.85546875" style="24" customWidth="1"/>
    <col min="5" max="5" width="9.140625" style="24"/>
    <col min="6" max="6" width="9.140625" style="4"/>
    <col min="7" max="7" width="10.42578125" style="4" customWidth="1"/>
    <col min="9" max="9" width="5.28515625" customWidth="1"/>
    <col min="10" max="10" width="3.140625" customWidth="1"/>
    <col min="11" max="11" width="20.85546875" style="1" customWidth="1"/>
  </cols>
  <sheetData>
    <row r="1" spans="1:12" ht="19.5">
      <c r="A1" s="108" t="s">
        <v>73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4" spans="1:12" ht="33" customHeight="1">
      <c r="A4" s="109" t="s">
        <v>73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</row>
    <row r="5" spans="1:12" ht="20.25">
      <c r="A5" s="5"/>
      <c r="B5" s="5"/>
      <c r="C5" s="5"/>
      <c r="D5" s="22"/>
      <c r="E5" s="22"/>
      <c r="F5" s="3"/>
      <c r="G5" s="3"/>
      <c r="H5" s="5"/>
      <c r="I5" s="100" t="s">
        <v>74</v>
      </c>
      <c r="J5" s="100"/>
      <c r="K5" s="100"/>
    </row>
    <row r="6" spans="1:12" ht="22.5" thickBot="1">
      <c r="A6" s="101" t="s">
        <v>75</v>
      </c>
      <c r="B6" s="101"/>
      <c r="C6" s="101"/>
      <c r="D6" s="23"/>
      <c r="E6" s="25"/>
      <c r="F6" s="21"/>
      <c r="G6" s="102" t="s">
        <v>109</v>
      </c>
      <c r="H6" s="102"/>
      <c r="I6" s="102"/>
      <c r="J6" s="102"/>
      <c r="K6" s="102"/>
    </row>
    <row r="7" spans="1:12" ht="30.75" customHeight="1" thickBot="1">
      <c r="A7" s="69" t="s">
        <v>0</v>
      </c>
      <c r="B7" s="70"/>
      <c r="C7" s="103"/>
      <c r="D7" s="6" t="s">
        <v>1</v>
      </c>
      <c r="E7" s="69" t="s">
        <v>2</v>
      </c>
      <c r="F7" s="70"/>
      <c r="G7" s="70"/>
      <c r="H7" s="29" t="s">
        <v>80</v>
      </c>
      <c r="I7" s="30"/>
      <c r="J7" s="38"/>
      <c r="K7" s="104" t="s">
        <v>36</v>
      </c>
    </row>
    <row r="8" spans="1:12" ht="15.75" customHeight="1" thickBot="1">
      <c r="A8" s="12" t="s">
        <v>3</v>
      </c>
      <c r="B8" s="13"/>
      <c r="C8" s="7"/>
      <c r="D8" s="7" t="s">
        <v>4</v>
      </c>
      <c r="E8" s="6" t="s">
        <v>5</v>
      </c>
      <c r="F8" s="6" t="s">
        <v>6</v>
      </c>
      <c r="G8" s="31" t="s">
        <v>7</v>
      </c>
      <c r="H8" s="106" t="s">
        <v>8</v>
      </c>
      <c r="I8" s="107"/>
      <c r="J8" s="107"/>
      <c r="K8" s="105"/>
    </row>
    <row r="9" spans="1:12" ht="15.75">
      <c r="A9" s="96" t="s">
        <v>9</v>
      </c>
      <c r="B9" s="97"/>
      <c r="C9" s="97"/>
      <c r="D9" s="97"/>
      <c r="E9" s="97"/>
      <c r="F9" s="97"/>
      <c r="G9" s="97"/>
      <c r="H9" s="97"/>
      <c r="I9" s="97"/>
      <c r="J9" s="97"/>
      <c r="K9" s="98"/>
    </row>
    <row r="10" spans="1:12" s="2" customFormat="1" ht="15.75">
      <c r="A10" s="80" t="s">
        <v>33</v>
      </c>
      <c r="B10" s="81"/>
      <c r="C10" s="82"/>
      <c r="D10" s="32">
        <v>200</v>
      </c>
      <c r="E10" s="33">
        <v>7.01</v>
      </c>
      <c r="F10" s="32">
        <v>8.09</v>
      </c>
      <c r="G10" s="32">
        <v>28.39</v>
      </c>
      <c r="H10" s="78">
        <v>213</v>
      </c>
      <c r="I10" s="79"/>
      <c r="J10" s="79"/>
      <c r="K10" s="9" t="s">
        <v>54</v>
      </c>
      <c r="L10"/>
    </row>
    <row r="11" spans="1:12" ht="15.75">
      <c r="A11" s="80" t="s">
        <v>83</v>
      </c>
      <c r="B11" s="81"/>
      <c r="C11" s="82"/>
      <c r="D11" s="32">
        <v>180</v>
      </c>
      <c r="E11" s="32">
        <v>1.2</v>
      </c>
      <c r="F11" s="33">
        <v>1.3</v>
      </c>
      <c r="G11" s="32">
        <v>13</v>
      </c>
      <c r="H11" s="78">
        <v>90</v>
      </c>
      <c r="I11" s="79"/>
      <c r="J11" s="79"/>
      <c r="K11" s="9" t="s">
        <v>84</v>
      </c>
    </row>
    <row r="12" spans="1:12" ht="15.75" customHeight="1" thickBot="1">
      <c r="A12" s="90" t="s">
        <v>72</v>
      </c>
      <c r="B12" s="91"/>
      <c r="C12" s="92"/>
      <c r="D12" s="14" t="s">
        <v>51</v>
      </c>
      <c r="E12" s="42">
        <v>0.9</v>
      </c>
      <c r="F12" s="42">
        <v>4.3600000000000003</v>
      </c>
      <c r="G12" s="35">
        <v>14.62</v>
      </c>
      <c r="H12" s="93">
        <v>108</v>
      </c>
      <c r="I12" s="94"/>
      <c r="J12" s="95"/>
      <c r="K12" s="10" t="s">
        <v>60</v>
      </c>
    </row>
    <row r="13" spans="1:12" ht="16.5" thickBot="1">
      <c r="A13" s="69"/>
      <c r="B13" s="70"/>
      <c r="C13" s="71"/>
      <c r="D13" s="11"/>
      <c r="E13" s="37">
        <f>SUM(E10:E12)</f>
        <v>9.11</v>
      </c>
      <c r="F13" s="37">
        <f>SUM(F10:F12)</f>
        <v>13.75</v>
      </c>
      <c r="G13" s="37">
        <f>SUM(G10:G12)</f>
        <v>56.01</v>
      </c>
      <c r="H13" s="72">
        <f>SUM(H10:J12)</f>
        <v>411</v>
      </c>
      <c r="I13" s="73"/>
      <c r="J13" s="74"/>
      <c r="K13" s="28"/>
    </row>
    <row r="14" spans="1:12" ht="15.75" customHeight="1">
      <c r="A14" s="96" t="s">
        <v>10</v>
      </c>
      <c r="B14" s="97"/>
      <c r="C14" s="97"/>
      <c r="D14" s="97"/>
      <c r="E14" s="97"/>
      <c r="F14" s="97"/>
      <c r="G14" s="97"/>
      <c r="H14" s="97"/>
      <c r="I14" s="97"/>
      <c r="J14" s="97"/>
      <c r="K14" s="98"/>
    </row>
    <row r="15" spans="1:12" ht="15.75">
      <c r="A15" s="75" t="s">
        <v>16</v>
      </c>
      <c r="B15" s="76"/>
      <c r="C15" s="77"/>
      <c r="D15" s="8">
        <v>200</v>
      </c>
      <c r="E15" s="33">
        <v>0.54</v>
      </c>
      <c r="F15" s="33"/>
      <c r="G15" s="33">
        <v>26.1</v>
      </c>
      <c r="H15" s="78">
        <v>100.08</v>
      </c>
      <c r="I15" s="79"/>
      <c r="J15" s="79"/>
      <c r="K15" s="9" t="s">
        <v>23</v>
      </c>
    </row>
    <row r="16" spans="1:12" ht="15.75">
      <c r="A16" s="110" t="s">
        <v>11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2"/>
    </row>
    <row r="17" spans="1:12" ht="15.75">
      <c r="A17" s="80" t="s">
        <v>39</v>
      </c>
      <c r="B17" s="81"/>
      <c r="C17" s="82"/>
      <c r="D17" s="8" t="s">
        <v>85</v>
      </c>
      <c r="E17" s="33">
        <v>1.7</v>
      </c>
      <c r="F17" s="33">
        <v>4.88</v>
      </c>
      <c r="G17" s="32">
        <v>8.48</v>
      </c>
      <c r="H17" s="78">
        <v>84.75</v>
      </c>
      <c r="I17" s="79"/>
      <c r="J17" s="79"/>
      <c r="K17" s="9" t="s">
        <v>22</v>
      </c>
    </row>
    <row r="18" spans="1:12" ht="15.75">
      <c r="A18" s="75" t="s">
        <v>92</v>
      </c>
      <c r="B18" s="76"/>
      <c r="C18" s="77"/>
      <c r="D18" s="8">
        <v>150</v>
      </c>
      <c r="E18" s="33">
        <v>17.510000000000002</v>
      </c>
      <c r="F18" s="33">
        <v>13.3</v>
      </c>
      <c r="G18" s="33">
        <v>29.46</v>
      </c>
      <c r="H18" s="78">
        <v>342</v>
      </c>
      <c r="I18" s="79"/>
      <c r="J18" s="79"/>
      <c r="K18" s="16" t="s">
        <v>55</v>
      </c>
    </row>
    <row r="19" spans="1:12" ht="15.75">
      <c r="A19" s="75" t="s">
        <v>16</v>
      </c>
      <c r="B19" s="76"/>
      <c r="C19" s="77"/>
      <c r="D19" s="8">
        <v>180</v>
      </c>
      <c r="E19" s="33">
        <v>0.54</v>
      </c>
      <c r="F19" s="33"/>
      <c r="G19" s="32">
        <v>26.1</v>
      </c>
      <c r="H19" s="78">
        <v>100.08</v>
      </c>
      <c r="I19" s="79"/>
      <c r="J19" s="79"/>
      <c r="K19" s="9" t="s">
        <v>23</v>
      </c>
    </row>
    <row r="20" spans="1:12" ht="15.75">
      <c r="A20" s="75" t="s">
        <v>12</v>
      </c>
      <c r="B20" s="76"/>
      <c r="C20" s="77"/>
      <c r="D20" s="8">
        <v>40</v>
      </c>
      <c r="E20" s="33">
        <v>3.15</v>
      </c>
      <c r="F20" s="33">
        <v>0.4</v>
      </c>
      <c r="G20" s="32">
        <v>19.3</v>
      </c>
      <c r="H20" s="78">
        <v>104</v>
      </c>
      <c r="I20" s="79"/>
      <c r="J20" s="79"/>
      <c r="K20" s="9" t="s">
        <v>60</v>
      </c>
    </row>
    <row r="21" spans="1:12" s="2" customFormat="1" ht="16.5" thickBot="1">
      <c r="A21" s="75" t="s">
        <v>20</v>
      </c>
      <c r="B21" s="76"/>
      <c r="C21" s="77"/>
      <c r="D21" s="8">
        <v>20</v>
      </c>
      <c r="E21" s="33">
        <v>3.3</v>
      </c>
      <c r="F21" s="33">
        <v>0.6</v>
      </c>
      <c r="G21" s="33">
        <v>16.7</v>
      </c>
      <c r="H21" s="78">
        <v>87</v>
      </c>
      <c r="I21" s="79"/>
      <c r="J21" s="79"/>
      <c r="K21" s="9" t="s">
        <v>60</v>
      </c>
      <c r="L21"/>
    </row>
    <row r="22" spans="1:12" ht="16.5" thickBot="1">
      <c r="A22" s="69"/>
      <c r="B22" s="70"/>
      <c r="C22" s="71"/>
      <c r="D22" s="11"/>
      <c r="E22" s="37">
        <f>SUM(E17:E21)</f>
        <v>26.2</v>
      </c>
      <c r="F22" s="37">
        <f>SUM(F17:F21)</f>
        <v>19.18</v>
      </c>
      <c r="G22" s="37">
        <f>SUM(G17:G21)</f>
        <v>100.03999999999999</v>
      </c>
      <c r="H22" s="72">
        <f>SUM(H17:J21)</f>
        <v>717.83</v>
      </c>
      <c r="I22" s="73"/>
      <c r="J22" s="74"/>
      <c r="K22" s="28"/>
    </row>
    <row r="23" spans="1:12" ht="15.75">
      <c r="A23" s="96" t="s">
        <v>13</v>
      </c>
      <c r="B23" s="97"/>
      <c r="C23" s="97"/>
      <c r="D23" s="97"/>
      <c r="E23" s="97"/>
      <c r="F23" s="97"/>
      <c r="G23" s="97"/>
      <c r="H23" s="97"/>
      <c r="I23" s="97"/>
      <c r="J23" s="97"/>
      <c r="K23" s="98"/>
    </row>
    <row r="24" spans="1:12" ht="15.75">
      <c r="A24" s="75" t="s">
        <v>25</v>
      </c>
      <c r="B24" s="76"/>
      <c r="C24" s="77"/>
      <c r="D24" s="8">
        <v>45</v>
      </c>
      <c r="E24" s="33">
        <v>4.0999999999999996</v>
      </c>
      <c r="F24" s="33">
        <v>2.2999999999999998</v>
      </c>
      <c r="G24" s="33">
        <v>13.2</v>
      </c>
      <c r="H24" s="78">
        <v>94</v>
      </c>
      <c r="I24" s="79"/>
      <c r="J24" s="79"/>
      <c r="K24" s="8" t="s">
        <v>62</v>
      </c>
    </row>
    <row r="25" spans="1:12" s="2" customFormat="1" ht="16.5" thickBot="1">
      <c r="A25" s="75" t="s">
        <v>26</v>
      </c>
      <c r="B25" s="76"/>
      <c r="C25" s="77"/>
      <c r="D25" s="8">
        <v>180</v>
      </c>
      <c r="E25" s="32">
        <v>5.8</v>
      </c>
      <c r="F25" s="32">
        <v>5</v>
      </c>
      <c r="G25" s="33">
        <v>9.6</v>
      </c>
      <c r="H25" s="78">
        <v>108</v>
      </c>
      <c r="I25" s="79"/>
      <c r="J25" s="79"/>
      <c r="K25" s="10" t="s">
        <v>63</v>
      </c>
      <c r="L25"/>
    </row>
    <row r="26" spans="1:12" ht="16.5" thickBot="1">
      <c r="A26" s="69"/>
      <c r="B26" s="70"/>
      <c r="C26" s="71"/>
      <c r="D26" s="11"/>
      <c r="E26" s="37">
        <f>SUM(E24:E25)</f>
        <v>9.8999999999999986</v>
      </c>
      <c r="F26" s="37">
        <f>SUM(F24:F25)</f>
        <v>7.3</v>
      </c>
      <c r="G26" s="37">
        <f>SUM(G24:G25)</f>
        <v>22.799999999999997</v>
      </c>
      <c r="H26" s="72">
        <f>SUM(H24:J25)</f>
        <v>202</v>
      </c>
      <c r="I26" s="73"/>
      <c r="J26" s="74"/>
      <c r="K26" s="28"/>
    </row>
    <row r="27" spans="1:12" ht="15.75">
      <c r="A27" s="96" t="s">
        <v>14</v>
      </c>
      <c r="B27" s="97"/>
      <c r="C27" s="97"/>
      <c r="D27" s="97"/>
      <c r="E27" s="97"/>
      <c r="F27" s="97"/>
      <c r="G27" s="97"/>
      <c r="H27" s="97"/>
      <c r="I27" s="97"/>
      <c r="J27" s="97"/>
      <c r="K27" s="98"/>
    </row>
    <row r="28" spans="1:12" ht="15.75">
      <c r="A28" s="80" t="s">
        <v>40</v>
      </c>
      <c r="B28" s="81"/>
      <c r="C28" s="82"/>
      <c r="D28" s="8">
        <v>200</v>
      </c>
      <c r="E28" s="33">
        <v>6.21</v>
      </c>
      <c r="F28" s="33">
        <v>7.47</v>
      </c>
      <c r="G28" s="33">
        <v>25.09</v>
      </c>
      <c r="H28" s="78">
        <v>192</v>
      </c>
      <c r="I28" s="79"/>
      <c r="J28" s="79"/>
      <c r="K28" s="9" t="s">
        <v>65</v>
      </c>
    </row>
    <row r="29" spans="1:12" ht="15.75">
      <c r="A29" s="75" t="s">
        <v>93</v>
      </c>
      <c r="B29" s="76"/>
      <c r="C29" s="77"/>
      <c r="D29" s="8">
        <v>180</v>
      </c>
      <c r="E29" s="33"/>
      <c r="F29" s="33"/>
      <c r="G29" s="32">
        <v>11.98</v>
      </c>
      <c r="H29" s="78">
        <v>43</v>
      </c>
      <c r="I29" s="79"/>
      <c r="J29" s="79"/>
      <c r="K29" s="9" t="s">
        <v>31</v>
      </c>
    </row>
    <row r="30" spans="1:12" s="2" customFormat="1" ht="16.5" thickBot="1">
      <c r="A30" s="75" t="s">
        <v>12</v>
      </c>
      <c r="B30" s="76"/>
      <c r="C30" s="77"/>
      <c r="D30" s="19">
        <v>30</v>
      </c>
      <c r="E30" s="33">
        <v>2.37</v>
      </c>
      <c r="F30" s="33">
        <v>0.3</v>
      </c>
      <c r="G30" s="33">
        <v>14.49</v>
      </c>
      <c r="H30" s="78">
        <v>70</v>
      </c>
      <c r="I30" s="79"/>
      <c r="J30" s="79"/>
      <c r="K30" s="10" t="s">
        <v>60</v>
      </c>
      <c r="L30"/>
    </row>
    <row r="31" spans="1:12" s="2" customFormat="1" ht="16.5" thickBot="1">
      <c r="A31" s="113"/>
      <c r="B31" s="114"/>
      <c r="C31" s="115"/>
      <c r="D31" s="26"/>
      <c r="E31" s="37">
        <f>SUM(E28:E30)</f>
        <v>8.58</v>
      </c>
      <c r="F31" s="37">
        <f>SUM(F28:F30)</f>
        <v>7.77</v>
      </c>
      <c r="G31" s="37">
        <f>SUM(G28:G30)</f>
        <v>51.56</v>
      </c>
      <c r="H31" s="72">
        <f>SUM(H28:J30)</f>
        <v>305</v>
      </c>
      <c r="I31" s="73"/>
      <c r="J31" s="74"/>
      <c r="K31" s="28"/>
      <c r="L31"/>
    </row>
    <row r="32" spans="1:12" ht="16.5" thickBot="1">
      <c r="A32" s="116" t="s">
        <v>21</v>
      </c>
      <c r="B32" s="70"/>
      <c r="C32" s="103"/>
      <c r="D32" s="27"/>
      <c r="E32" s="46">
        <f>SUM(E31,E26,E22,'[1]7 день'!E174,E13)</f>
        <v>53.789999999999992</v>
      </c>
      <c r="F32" s="37">
        <f>SUM(F31,F26,F22,'[1]7 день'!F174,F13)</f>
        <v>48</v>
      </c>
      <c r="G32" s="37">
        <f>SUM(G31,G26,G22,'[1]7 день'!G174,G13)</f>
        <v>230.40999999999997</v>
      </c>
      <c r="H32" s="72">
        <f>SUM(H13,H15,H22,A27,H26,A27,H31)</f>
        <v>1735.91</v>
      </c>
      <c r="I32" s="73"/>
      <c r="J32" s="74"/>
      <c r="K32" s="28"/>
    </row>
    <row r="33" spans="1:12" ht="15.75">
      <c r="A33" s="47"/>
      <c r="B33" s="47"/>
      <c r="C33" s="47"/>
      <c r="D33" s="48"/>
      <c r="E33" s="49"/>
      <c r="F33" s="50"/>
      <c r="G33" s="50"/>
      <c r="H33" s="51"/>
      <c r="I33" s="51"/>
      <c r="J33" s="51"/>
      <c r="K33" s="47"/>
    </row>
    <row r="34" spans="1:12" ht="15.75">
      <c r="A34" s="47"/>
      <c r="B34" s="47"/>
      <c r="C34" s="47"/>
      <c r="D34" s="48"/>
      <c r="E34" s="49"/>
      <c r="F34" s="50"/>
      <c r="G34" s="50"/>
      <c r="H34" s="51"/>
      <c r="I34" s="51"/>
      <c r="J34" s="51"/>
      <c r="K34" s="47"/>
    </row>
    <row r="35" spans="1:12" ht="19.5">
      <c r="A35" s="99" t="s">
        <v>73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</row>
    <row r="36" spans="1:12" ht="20.25">
      <c r="A36" s="5"/>
      <c r="B36" s="5"/>
      <c r="C36" s="5"/>
      <c r="D36" s="22"/>
      <c r="E36" s="22"/>
      <c r="F36" s="3"/>
      <c r="G36" s="3"/>
      <c r="H36" s="5"/>
      <c r="I36" s="100" t="s">
        <v>74</v>
      </c>
      <c r="J36" s="100"/>
      <c r="K36" s="100"/>
    </row>
    <row r="37" spans="1:12" ht="32.25" customHeight="1" thickBot="1">
      <c r="A37" s="101" t="s">
        <v>76</v>
      </c>
      <c r="B37" s="101"/>
      <c r="C37" s="101"/>
      <c r="D37" s="23"/>
      <c r="E37" s="25"/>
      <c r="F37" s="21"/>
      <c r="G37" s="102" t="s">
        <v>110</v>
      </c>
      <c r="H37" s="102"/>
      <c r="I37" s="102"/>
      <c r="J37" s="102"/>
      <c r="K37" s="102"/>
    </row>
    <row r="38" spans="1:12" ht="16.5" thickBot="1">
      <c r="A38" s="69" t="s">
        <v>0</v>
      </c>
      <c r="B38" s="70"/>
      <c r="C38" s="103"/>
      <c r="D38" s="6" t="s">
        <v>1</v>
      </c>
      <c r="E38" s="69" t="s">
        <v>2</v>
      </c>
      <c r="F38" s="70"/>
      <c r="G38" s="70"/>
      <c r="H38" s="29" t="s">
        <v>80</v>
      </c>
      <c r="I38" s="30"/>
      <c r="J38" s="38"/>
      <c r="K38" s="104" t="s">
        <v>37</v>
      </c>
    </row>
    <row r="39" spans="1:12" ht="16.5" thickBot="1">
      <c r="A39" s="12" t="s">
        <v>3</v>
      </c>
      <c r="B39" s="13"/>
      <c r="C39" s="7"/>
      <c r="D39" s="7" t="s">
        <v>4</v>
      </c>
      <c r="E39" s="6" t="s">
        <v>5</v>
      </c>
      <c r="F39" s="6" t="s">
        <v>6</v>
      </c>
      <c r="G39" s="31" t="s">
        <v>7</v>
      </c>
      <c r="H39" s="106" t="s">
        <v>8</v>
      </c>
      <c r="I39" s="107"/>
      <c r="J39" s="107"/>
      <c r="K39" s="105"/>
      <c r="L39" s="20"/>
    </row>
    <row r="40" spans="1:12" ht="15.75" customHeight="1">
      <c r="A40" s="96" t="s">
        <v>9</v>
      </c>
      <c r="B40" s="97"/>
      <c r="C40" s="97"/>
      <c r="D40" s="97"/>
      <c r="E40" s="97"/>
      <c r="F40" s="97"/>
      <c r="G40" s="97"/>
      <c r="H40" s="97"/>
      <c r="I40" s="97"/>
      <c r="J40" s="97"/>
      <c r="K40" s="98"/>
    </row>
    <row r="41" spans="1:12" ht="15.75" customHeight="1">
      <c r="A41" s="80" t="s">
        <v>30</v>
      </c>
      <c r="B41" s="81"/>
      <c r="C41" s="82"/>
      <c r="D41" s="32">
        <v>200</v>
      </c>
      <c r="E41" s="33">
        <v>5.85</v>
      </c>
      <c r="F41" s="33">
        <v>5.81</v>
      </c>
      <c r="G41" s="33">
        <v>19.989999999999998</v>
      </c>
      <c r="H41" s="78">
        <v>155</v>
      </c>
      <c r="I41" s="79"/>
      <c r="J41" s="79"/>
      <c r="K41" s="9" t="s">
        <v>64</v>
      </c>
    </row>
    <row r="42" spans="1:12" ht="15.75">
      <c r="A42" s="80" t="s">
        <v>94</v>
      </c>
      <c r="B42" s="81"/>
      <c r="C42" s="82"/>
      <c r="D42" s="32">
        <v>180</v>
      </c>
      <c r="E42" s="32"/>
      <c r="F42" s="33"/>
      <c r="G42" s="32"/>
      <c r="H42" s="78"/>
      <c r="I42" s="79"/>
      <c r="J42" s="79"/>
      <c r="K42" s="9"/>
    </row>
    <row r="43" spans="1:12" ht="16.5" thickBot="1">
      <c r="A43" s="118" t="s">
        <v>72</v>
      </c>
      <c r="B43" s="119"/>
      <c r="C43" s="120"/>
      <c r="D43" s="34" t="s">
        <v>51</v>
      </c>
      <c r="E43" s="35">
        <v>0.9</v>
      </c>
      <c r="F43" s="35">
        <v>4.3600000000000003</v>
      </c>
      <c r="G43" s="35">
        <v>14.62</v>
      </c>
      <c r="H43" s="121">
        <v>108</v>
      </c>
      <c r="I43" s="122"/>
      <c r="J43" s="123"/>
      <c r="K43" s="10" t="s">
        <v>60</v>
      </c>
    </row>
    <row r="44" spans="1:12" ht="16.5" thickBot="1">
      <c r="A44" s="69"/>
      <c r="B44" s="70"/>
      <c r="C44" s="71"/>
      <c r="D44" s="11"/>
      <c r="E44" s="37">
        <f>SUM(E41:E43)</f>
        <v>6.75</v>
      </c>
      <c r="F44" s="37">
        <f>SUM(F41:F43)</f>
        <v>10.17</v>
      </c>
      <c r="G44" s="37">
        <f>SUM(G41:G43)</f>
        <v>34.61</v>
      </c>
      <c r="H44" s="72">
        <f>SUM(H41:J43)</f>
        <v>263</v>
      </c>
      <c r="I44" s="73"/>
      <c r="J44" s="74"/>
      <c r="K44" s="28"/>
    </row>
    <row r="45" spans="1:12" ht="15.75" customHeight="1">
      <c r="A45" s="96" t="s">
        <v>10</v>
      </c>
      <c r="B45" s="97"/>
      <c r="C45" s="97"/>
      <c r="D45" s="97"/>
      <c r="E45" s="97"/>
      <c r="F45" s="97"/>
      <c r="G45" s="97"/>
      <c r="H45" s="97"/>
      <c r="I45" s="97"/>
      <c r="J45" s="97"/>
      <c r="K45" s="98"/>
    </row>
    <row r="46" spans="1:12" ht="15.75">
      <c r="A46" s="80" t="s">
        <v>95</v>
      </c>
      <c r="B46" s="81"/>
      <c r="C46" s="82"/>
      <c r="D46" s="8">
        <v>200</v>
      </c>
      <c r="E46" s="33">
        <v>0.16</v>
      </c>
      <c r="F46" s="33">
        <v>0.04</v>
      </c>
      <c r="G46" s="33">
        <v>22</v>
      </c>
      <c r="H46" s="78">
        <v>83.4</v>
      </c>
      <c r="I46" s="79"/>
      <c r="J46" s="117"/>
      <c r="K46" s="9" t="s">
        <v>96</v>
      </c>
    </row>
    <row r="47" spans="1:12" ht="15.75" customHeight="1">
      <c r="A47" s="110" t="s">
        <v>11</v>
      </c>
      <c r="B47" s="111"/>
      <c r="C47" s="111"/>
      <c r="D47" s="111"/>
      <c r="E47" s="111"/>
      <c r="F47" s="111"/>
      <c r="G47" s="111"/>
      <c r="H47" s="111"/>
      <c r="I47" s="111"/>
      <c r="J47" s="111"/>
      <c r="K47" s="112"/>
    </row>
    <row r="48" spans="1:12" ht="15.75">
      <c r="A48" s="80" t="s">
        <v>68</v>
      </c>
      <c r="B48" s="81"/>
      <c r="C48" s="82"/>
      <c r="D48" s="8">
        <v>250</v>
      </c>
      <c r="E48" s="32">
        <v>3</v>
      </c>
      <c r="F48" s="33">
        <v>6.2</v>
      </c>
      <c r="G48" s="33">
        <v>10</v>
      </c>
      <c r="H48" s="78">
        <v>102</v>
      </c>
      <c r="I48" s="79"/>
      <c r="J48" s="79"/>
      <c r="K48" s="9" t="s">
        <v>38</v>
      </c>
    </row>
    <row r="49" spans="1:11" ht="15.75">
      <c r="A49" s="75" t="s">
        <v>86</v>
      </c>
      <c r="B49" s="76"/>
      <c r="C49" s="77"/>
      <c r="D49" s="8">
        <v>70</v>
      </c>
      <c r="E49" s="33">
        <v>8.89</v>
      </c>
      <c r="F49" s="33">
        <v>9.26</v>
      </c>
      <c r="G49" s="33">
        <v>5.95</v>
      </c>
      <c r="H49" s="78">
        <v>143</v>
      </c>
      <c r="I49" s="79"/>
      <c r="J49" s="79"/>
      <c r="K49" s="9" t="s">
        <v>28</v>
      </c>
    </row>
    <row r="50" spans="1:11" ht="15.75">
      <c r="A50" s="75" t="s">
        <v>15</v>
      </c>
      <c r="B50" s="76"/>
      <c r="C50" s="77"/>
      <c r="D50" s="8">
        <v>150</v>
      </c>
      <c r="E50" s="33">
        <v>2.1</v>
      </c>
      <c r="F50" s="33">
        <v>3.12</v>
      </c>
      <c r="G50" s="33">
        <v>5.36</v>
      </c>
      <c r="H50" s="78">
        <v>82.6</v>
      </c>
      <c r="I50" s="79"/>
      <c r="J50" s="79"/>
      <c r="K50" s="9" t="s">
        <v>29</v>
      </c>
    </row>
    <row r="51" spans="1:11" ht="15.75">
      <c r="A51" s="75" t="s">
        <v>16</v>
      </c>
      <c r="B51" s="76"/>
      <c r="C51" s="77"/>
      <c r="D51" s="8">
        <v>180</v>
      </c>
      <c r="E51" s="33">
        <v>0.54</v>
      </c>
      <c r="F51" s="33"/>
      <c r="G51" s="33">
        <v>26.1</v>
      </c>
      <c r="H51" s="78">
        <v>100.08</v>
      </c>
      <c r="I51" s="79"/>
      <c r="J51" s="79"/>
      <c r="K51" s="9" t="s">
        <v>23</v>
      </c>
    </row>
    <row r="52" spans="1:11" ht="15.75">
      <c r="A52" s="75" t="s">
        <v>12</v>
      </c>
      <c r="B52" s="76"/>
      <c r="C52" s="77"/>
      <c r="D52" s="8">
        <v>40</v>
      </c>
      <c r="E52" s="33">
        <v>3.15</v>
      </c>
      <c r="F52" s="33">
        <v>0.4</v>
      </c>
      <c r="G52" s="32">
        <v>19.3</v>
      </c>
      <c r="H52" s="78">
        <v>104</v>
      </c>
      <c r="I52" s="79"/>
      <c r="J52" s="79"/>
      <c r="K52" s="9" t="s">
        <v>60</v>
      </c>
    </row>
    <row r="53" spans="1:11" ht="16.5" thickBot="1">
      <c r="A53" s="75" t="s">
        <v>18</v>
      </c>
      <c r="B53" s="76"/>
      <c r="C53" s="77"/>
      <c r="D53" s="8">
        <v>20</v>
      </c>
      <c r="E53" s="33">
        <v>3.3</v>
      </c>
      <c r="F53" s="33">
        <v>0.6</v>
      </c>
      <c r="G53" s="33">
        <v>16.7</v>
      </c>
      <c r="H53" s="78">
        <v>87</v>
      </c>
      <c r="I53" s="79"/>
      <c r="J53" s="79"/>
      <c r="K53" s="9" t="s">
        <v>62</v>
      </c>
    </row>
    <row r="54" spans="1:11" ht="16.5" thickBot="1">
      <c r="A54" s="69"/>
      <c r="B54" s="70"/>
      <c r="C54" s="71"/>
      <c r="D54" s="11"/>
      <c r="E54" s="37">
        <f>SUM(E48:E53)</f>
        <v>20.98</v>
      </c>
      <c r="F54" s="37">
        <f>SUM(F48:F53)</f>
        <v>19.580000000000002</v>
      </c>
      <c r="G54" s="37">
        <f>SUM(G48:G53)</f>
        <v>83.41</v>
      </c>
      <c r="H54" s="72">
        <f>SUM(H48:J53)</f>
        <v>618.68000000000006</v>
      </c>
      <c r="I54" s="73"/>
      <c r="J54" s="74"/>
      <c r="K54" s="28"/>
    </row>
    <row r="55" spans="1:11" ht="15.75">
      <c r="A55" s="96" t="s">
        <v>13</v>
      </c>
      <c r="B55" s="97"/>
      <c r="C55" s="97"/>
      <c r="D55" s="97"/>
      <c r="E55" s="97"/>
      <c r="F55" s="97"/>
      <c r="G55" s="97"/>
      <c r="H55" s="97"/>
      <c r="I55" s="97"/>
      <c r="J55" s="97"/>
      <c r="K55" s="98"/>
    </row>
    <row r="56" spans="1:11" ht="15.75">
      <c r="A56" s="75" t="s">
        <v>90</v>
      </c>
      <c r="B56" s="76"/>
      <c r="C56" s="77"/>
      <c r="D56" s="8">
        <v>70</v>
      </c>
      <c r="E56" s="33">
        <v>5.05</v>
      </c>
      <c r="F56" s="32">
        <v>9.6300000000000008</v>
      </c>
      <c r="G56" s="33">
        <v>33.520000000000003</v>
      </c>
      <c r="H56" s="78">
        <v>177.7</v>
      </c>
      <c r="I56" s="79"/>
      <c r="J56" s="79"/>
      <c r="K56" s="9" t="s">
        <v>46</v>
      </c>
    </row>
    <row r="57" spans="1:11" ht="16.5" thickBot="1">
      <c r="A57" s="75" t="s">
        <v>97</v>
      </c>
      <c r="B57" s="76"/>
      <c r="C57" s="77"/>
      <c r="D57" s="8">
        <v>180</v>
      </c>
      <c r="E57" s="33"/>
      <c r="F57" s="33"/>
      <c r="G57" s="32">
        <v>11.98</v>
      </c>
      <c r="H57" s="78">
        <v>43</v>
      </c>
      <c r="I57" s="79"/>
      <c r="J57" s="79"/>
      <c r="K57" s="9" t="s">
        <v>31</v>
      </c>
    </row>
    <row r="58" spans="1:11" ht="16.5" thickBot="1">
      <c r="A58" s="69"/>
      <c r="B58" s="70"/>
      <c r="C58" s="71"/>
      <c r="D58" s="11"/>
      <c r="E58" s="37">
        <f>SUM(E56:E57)</f>
        <v>5.05</v>
      </c>
      <c r="F58" s="37">
        <f>SUM(F56:F57)</f>
        <v>9.6300000000000008</v>
      </c>
      <c r="G58" s="37">
        <f>SUM(G56:G57)</f>
        <v>45.5</v>
      </c>
      <c r="H58" s="72">
        <f>SUM(H56:J57)</f>
        <v>220.7</v>
      </c>
      <c r="I58" s="73"/>
      <c r="J58" s="74"/>
      <c r="K58" s="28"/>
    </row>
    <row r="59" spans="1:11" ht="15.75">
      <c r="A59" s="96" t="s">
        <v>14</v>
      </c>
      <c r="B59" s="97"/>
      <c r="C59" s="97"/>
      <c r="D59" s="97"/>
      <c r="E59" s="97"/>
      <c r="F59" s="97"/>
      <c r="G59" s="97"/>
      <c r="H59" s="97"/>
      <c r="I59" s="97"/>
      <c r="J59" s="97"/>
      <c r="K59" s="98"/>
    </row>
    <row r="60" spans="1:11" ht="15.75" customHeight="1">
      <c r="A60" s="80" t="s">
        <v>34</v>
      </c>
      <c r="B60" s="81"/>
      <c r="C60" s="82"/>
      <c r="D60" s="8">
        <v>200</v>
      </c>
      <c r="E60" s="33">
        <v>6.35</v>
      </c>
      <c r="F60" s="33">
        <v>8.51</v>
      </c>
      <c r="G60" s="32">
        <v>21.86</v>
      </c>
      <c r="H60" s="78">
        <v>187</v>
      </c>
      <c r="I60" s="79"/>
      <c r="J60" s="79"/>
      <c r="K60" s="9" t="s">
        <v>66</v>
      </c>
    </row>
    <row r="61" spans="1:11" ht="15.75">
      <c r="A61" s="75" t="s">
        <v>17</v>
      </c>
      <c r="B61" s="76"/>
      <c r="C61" s="77"/>
      <c r="D61" s="8">
        <v>180</v>
      </c>
      <c r="E61" s="33">
        <v>0.36</v>
      </c>
      <c r="F61" s="33">
        <v>0.09</v>
      </c>
      <c r="G61" s="33">
        <v>19.04</v>
      </c>
      <c r="H61" s="78">
        <v>73.540000000000006</v>
      </c>
      <c r="I61" s="79"/>
      <c r="J61" s="79"/>
      <c r="K61" s="9" t="s">
        <v>31</v>
      </c>
    </row>
    <row r="62" spans="1:11" ht="16.5" thickBot="1">
      <c r="A62" s="75" t="s">
        <v>12</v>
      </c>
      <c r="B62" s="76"/>
      <c r="C62" s="77"/>
      <c r="D62" s="8">
        <v>30</v>
      </c>
      <c r="E62" s="33">
        <v>2.37</v>
      </c>
      <c r="F62" s="33">
        <v>0.3</v>
      </c>
      <c r="G62" s="33">
        <v>14.49</v>
      </c>
      <c r="H62" s="78">
        <v>70</v>
      </c>
      <c r="I62" s="79"/>
      <c r="J62" s="79"/>
      <c r="K62" s="10" t="s">
        <v>60</v>
      </c>
    </row>
    <row r="63" spans="1:11" ht="16.5" thickBot="1">
      <c r="A63" s="69"/>
      <c r="B63" s="70"/>
      <c r="C63" s="71"/>
      <c r="D63" s="11"/>
      <c r="E63" s="37">
        <f>SUM(E60:E62)</f>
        <v>9.08</v>
      </c>
      <c r="F63" s="37">
        <f>SUM(F60:F62)</f>
        <v>8.9</v>
      </c>
      <c r="G63" s="37">
        <f>SUM(G60:G62)</f>
        <v>55.39</v>
      </c>
      <c r="H63" s="72">
        <f>SUM(H60:J62)</f>
        <v>330.54</v>
      </c>
      <c r="I63" s="73"/>
      <c r="J63" s="74"/>
      <c r="K63" s="28"/>
    </row>
    <row r="64" spans="1:11" ht="16.5" thickBot="1">
      <c r="A64" s="69" t="s">
        <v>21</v>
      </c>
      <c r="B64" s="70"/>
      <c r="C64" s="71"/>
      <c r="D64" s="11"/>
      <c r="E64" s="37">
        <f>SUM(E44,E46,E54,E58,E63)</f>
        <v>42.019999999999996</v>
      </c>
      <c r="F64" s="37">
        <f>SUM(O218,F44,F46,F54,F58,F63)</f>
        <v>48.32</v>
      </c>
      <c r="G64" s="37">
        <f>SUM(G44,G46,G54,G58,G63)</f>
        <v>240.90999999999997</v>
      </c>
      <c r="H64" s="72">
        <f>SUM(H44,H46,H54,H58,H63)</f>
        <v>1516.32</v>
      </c>
      <c r="I64" s="73"/>
      <c r="J64" s="74"/>
      <c r="K64" s="28"/>
    </row>
    <row r="65" spans="1:11" ht="15.75">
      <c r="A65" s="47"/>
      <c r="B65" s="47"/>
      <c r="C65" s="47"/>
      <c r="D65" s="48"/>
      <c r="E65" s="50"/>
      <c r="F65" s="50"/>
      <c r="G65" s="50"/>
      <c r="H65" s="51"/>
      <c r="I65" s="51"/>
      <c r="J65" s="51"/>
      <c r="K65" s="47"/>
    </row>
    <row r="66" spans="1:11" ht="15.75">
      <c r="A66" s="47"/>
      <c r="B66" s="47"/>
      <c r="C66" s="47"/>
      <c r="D66" s="48"/>
      <c r="E66" s="50"/>
      <c r="F66" s="50"/>
      <c r="G66" s="50"/>
      <c r="H66" s="51"/>
      <c r="I66" s="51"/>
      <c r="J66" s="51"/>
      <c r="K66" s="47"/>
    </row>
    <row r="67" spans="1:11" ht="19.5">
      <c r="A67" s="130" t="s">
        <v>73</v>
      </c>
      <c r="B67" s="130"/>
      <c r="C67" s="130"/>
      <c r="D67" s="130"/>
      <c r="E67" s="130"/>
      <c r="F67" s="130"/>
      <c r="G67" s="130"/>
      <c r="H67" s="130"/>
      <c r="I67" s="130"/>
      <c r="J67" s="130"/>
      <c r="K67" s="130"/>
    </row>
    <row r="68" spans="1:11" ht="20.25">
      <c r="A68" s="5"/>
      <c r="B68" s="5"/>
      <c r="C68" s="5"/>
      <c r="D68" s="22"/>
      <c r="E68" s="22"/>
      <c r="F68" s="3"/>
      <c r="G68" s="3"/>
      <c r="H68" s="5"/>
      <c r="I68" s="100" t="s">
        <v>74</v>
      </c>
      <c r="J68" s="100"/>
      <c r="K68" s="100"/>
    </row>
    <row r="69" spans="1:11" ht="22.5" thickBot="1">
      <c r="A69" s="101" t="s">
        <v>77</v>
      </c>
      <c r="B69" s="101"/>
      <c r="C69" s="101"/>
      <c r="D69" s="23"/>
      <c r="E69" s="25"/>
      <c r="F69" s="21"/>
      <c r="G69" s="102" t="s">
        <v>111</v>
      </c>
      <c r="H69" s="102"/>
      <c r="I69" s="102"/>
      <c r="J69" s="102"/>
      <c r="K69" s="102"/>
    </row>
    <row r="70" spans="1:11" ht="36.75" customHeight="1" thickBot="1">
      <c r="A70" s="131" t="s">
        <v>0</v>
      </c>
      <c r="B70" s="132"/>
      <c r="C70" s="133"/>
      <c r="D70" s="54" t="s">
        <v>1</v>
      </c>
      <c r="E70" s="131" t="s">
        <v>2</v>
      </c>
      <c r="F70" s="132"/>
      <c r="G70" s="132"/>
      <c r="H70" s="55" t="s">
        <v>80</v>
      </c>
      <c r="I70" s="56"/>
      <c r="J70" s="57"/>
      <c r="K70" s="134" t="s">
        <v>36</v>
      </c>
    </row>
    <row r="71" spans="1:11" ht="15.75" thickBot="1">
      <c r="A71" s="58" t="s">
        <v>3</v>
      </c>
      <c r="B71" s="59"/>
      <c r="C71" s="60"/>
      <c r="D71" s="60" t="s">
        <v>4</v>
      </c>
      <c r="E71" s="54" t="s">
        <v>5</v>
      </c>
      <c r="F71" s="54" t="s">
        <v>6</v>
      </c>
      <c r="G71" s="61" t="s">
        <v>7</v>
      </c>
      <c r="H71" s="136" t="s">
        <v>8</v>
      </c>
      <c r="I71" s="137"/>
      <c r="J71" s="137"/>
      <c r="K71" s="135"/>
    </row>
    <row r="72" spans="1:11">
      <c r="A72" s="124" t="s">
        <v>9</v>
      </c>
      <c r="B72" s="125"/>
      <c r="C72" s="125"/>
      <c r="D72" s="125"/>
      <c r="E72" s="125"/>
      <c r="F72" s="125"/>
      <c r="G72" s="125"/>
      <c r="H72" s="125"/>
      <c r="I72" s="125"/>
      <c r="J72" s="125"/>
      <c r="K72" s="126"/>
    </row>
    <row r="73" spans="1:11" ht="15.75" customHeight="1">
      <c r="A73" s="127" t="s">
        <v>41</v>
      </c>
      <c r="B73" s="128"/>
      <c r="C73" s="129"/>
      <c r="D73" s="39">
        <v>200</v>
      </c>
      <c r="E73" s="40">
        <v>8.77</v>
      </c>
      <c r="F73" s="40">
        <v>11.78</v>
      </c>
      <c r="G73" s="40">
        <v>33.979999999999997</v>
      </c>
      <c r="H73" s="83">
        <v>281.48</v>
      </c>
      <c r="I73" s="84"/>
      <c r="J73" s="84"/>
      <c r="K73" s="41" t="s">
        <v>42</v>
      </c>
    </row>
    <row r="74" spans="1:11" ht="15.75" customHeight="1">
      <c r="A74" s="80" t="s">
        <v>70</v>
      </c>
      <c r="B74" s="81"/>
      <c r="C74" s="82"/>
      <c r="D74" s="39">
        <v>180</v>
      </c>
      <c r="E74" s="40">
        <v>2.8</v>
      </c>
      <c r="F74" s="40">
        <v>3.2</v>
      </c>
      <c r="G74" s="39">
        <v>19.600000000000001</v>
      </c>
      <c r="H74" s="83">
        <v>114.8</v>
      </c>
      <c r="I74" s="84"/>
      <c r="J74" s="84"/>
      <c r="K74" s="41" t="s">
        <v>53</v>
      </c>
    </row>
    <row r="75" spans="1:11" ht="16.5" customHeight="1" thickBot="1">
      <c r="A75" s="90" t="s">
        <v>72</v>
      </c>
      <c r="B75" s="91"/>
      <c r="C75" s="92"/>
      <c r="D75" s="14" t="s">
        <v>51</v>
      </c>
      <c r="E75" s="42">
        <v>0.9</v>
      </c>
      <c r="F75" s="42">
        <v>4.3600000000000003</v>
      </c>
      <c r="G75" s="35">
        <v>14.62</v>
      </c>
      <c r="H75" s="93">
        <v>108</v>
      </c>
      <c r="I75" s="94"/>
      <c r="J75" s="95"/>
      <c r="K75" s="10" t="s">
        <v>60</v>
      </c>
    </row>
    <row r="76" spans="1:11" ht="15.75" thickBot="1">
      <c r="A76" s="131"/>
      <c r="B76" s="132"/>
      <c r="C76" s="138"/>
      <c r="D76" s="43"/>
      <c r="E76" s="44">
        <f>SUM(E73:E75)</f>
        <v>12.47</v>
      </c>
      <c r="F76" s="44">
        <f>SUM(F73:F75)</f>
        <v>19.34</v>
      </c>
      <c r="G76" s="44">
        <f>SUM(G73:G75)</f>
        <v>68.2</v>
      </c>
      <c r="H76" s="139">
        <f>SUM(H73:J75)</f>
        <v>504.28000000000003</v>
      </c>
      <c r="I76" s="140"/>
      <c r="J76" s="141"/>
      <c r="K76" s="53"/>
    </row>
    <row r="77" spans="1:11">
      <c r="A77" s="124" t="s">
        <v>10</v>
      </c>
      <c r="B77" s="125"/>
      <c r="C77" s="125"/>
      <c r="D77" s="125"/>
      <c r="E77" s="125"/>
      <c r="F77" s="125"/>
      <c r="G77" s="125"/>
      <c r="H77" s="125"/>
      <c r="I77" s="125"/>
      <c r="J77" s="125"/>
      <c r="K77" s="126"/>
    </row>
    <row r="78" spans="1:11" ht="15.75" customHeight="1">
      <c r="A78" s="85" t="s">
        <v>16</v>
      </c>
      <c r="B78" s="86"/>
      <c r="C78" s="87"/>
      <c r="D78" s="65">
        <v>200</v>
      </c>
      <c r="E78" s="66">
        <v>0.6</v>
      </c>
      <c r="F78" s="66" t="s">
        <v>98</v>
      </c>
      <c r="G78" s="66">
        <v>29</v>
      </c>
      <c r="H78" s="88">
        <v>111.2</v>
      </c>
      <c r="I78" s="89"/>
      <c r="J78" s="89"/>
      <c r="K78" s="67" t="s">
        <v>23</v>
      </c>
    </row>
    <row r="79" spans="1:11">
      <c r="A79" s="146" t="s">
        <v>11</v>
      </c>
      <c r="B79" s="147"/>
      <c r="C79" s="147"/>
      <c r="D79" s="147"/>
      <c r="E79" s="147"/>
      <c r="F79" s="147"/>
      <c r="G79" s="147"/>
      <c r="H79" s="147"/>
      <c r="I79" s="147"/>
      <c r="J79" s="147"/>
      <c r="K79" s="148"/>
    </row>
    <row r="80" spans="1:11" ht="15.75" customHeight="1">
      <c r="A80" s="149" t="s">
        <v>99</v>
      </c>
      <c r="B80" s="150"/>
      <c r="C80" s="151"/>
      <c r="D80" s="45" t="s">
        <v>85</v>
      </c>
      <c r="E80" s="40">
        <v>4.0999999999999996</v>
      </c>
      <c r="F80" s="40">
        <v>7.16</v>
      </c>
      <c r="G80" s="40">
        <v>20.93</v>
      </c>
      <c r="H80" s="83">
        <v>145</v>
      </c>
      <c r="I80" s="84"/>
      <c r="J80" s="84"/>
      <c r="K80" s="41" t="s">
        <v>100</v>
      </c>
    </row>
    <row r="81" spans="1:11" ht="15.75">
      <c r="A81" s="75" t="s">
        <v>89</v>
      </c>
      <c r="B81" s="76"/>
      <c r="C81" s="77"/>
      <c r="D81" s="8">
        <v>60</v>
      </c>
      <c r="E81" s="33">
        <v>7.41</v>
      </c>
      <c r="F81" s="33">
        <v>9.56</v>
      </c>
      <c r="G81" s="33">
        <v>0.78</v>
      </c>
      <c r="H81" s="78">
        <v>130.28</v>
      </c>
      <c r="I81" s="79"/>
      <c r="J81" s="79"/>
      <c r="K81" s="9" t="s">
        <v>82</v>
      </c>
    </row>
    <row r="82" spans="1:11">
      <c r="A82" s="142" t="s">
        <v>19</v>
      </c>
      <c r="B82" s="143"/>
      <c r="C82" s="144"/>
      <c r="D82" s="45">
        <v>150</v>
      </c>
      <c r="E82" s="40">
        <v>5.34</v>
      </c>
      <c r="F82" s="40">
        <v>6.96</v>
      </c>
      <c r="G82" s="40">
        <v>31.45</v>
      </c>
      <c r="H82" s="83">
        <v>203</v>
      </c>
      <c r="I82" s="84"/>
      <c r="J82" s="84"/>
      <c r="K82" s="41" t="s">
        <v>56</v>
      </c>
    </row>
    <row r="83" spans="1:11">
      <c r="A83" s="142" t="s">
        <v>52</v>
      </c>
      <c r="B83" s="143"/>
      <c r="C83" s="144"/>
      <c r="D83" s="45">
        <v>30</v>
      </c>
      <c r="E83" s="40">
        <v>0.4</v>
      </c>
      <c r="F83" s="40">
        <v>1.2</v>
      </c>
      <c r="G83" s="40">
        <v>0.7</v>
      </c>
      <c r="H83" s="83">
        <v>19.2</v>
      </c>
      <c r="I83" s="84"/>
      <c r="J83" s="145"/>
      <c r="K83" s="41" t="s">
        <v>101</v>
      </c>
    </row>
    <row r="84" spans="1:11" ht="15.75">
      <c r="A84" s="75" t="s">
        <v>16</v>
      </c>
      <c r="B84" s="76"/>
      <c r="C84" s="77"/>
      <c r="D84" s="8">
        <v>180</v>
      </c>
      <c r="E84" s="33">
        <v>0.54</v>
      </c>
      <c r="F84" s="33"/>
      <c r="G84" s="33">
        <v>26.1</v>
      </c>
      <c r="H84" s="78">
        <v>100.08</v>
      </c>
      <c r="I84" s="79"/>
      <c r="J84" s="79"/>
      <c r="K84" s="9" t="s">
        <v>23</v>
      </c>
    </row>
    <row r="85" spans="1:11">
      <c r="A85" s="142" t="s">
        <v>12</v>
      </c>
      <c r="B85" s="143"/>
      <c r="C85" s="144"/>
      <c r="D85" s="45">
        <v>40</v>
      </c>
      <c r="E85" s="40">
        <v>3.15</v>
      </c>
      <c r="F85" s="40">
        <v>0.4</v>
      </c>
      <c r="G85" s="40">
        <v>19.3</v>
      </c>
      <c r="H85" s="83">
        <v>104</v>
      </c>
      <c r="I85" s="84"/>
      <c r="J85" s="84"/>
      <c r="K85" s="62" t="s">
        <v>60</v>
      </c>
    </row>
    <row r="86" spans="1:11" ht="15.75" thickBot="1">
      <c r="A86" s="142" t="s">
        <v>32</v>
      </c>
      <c r="B86" s="143"/>
      <c r="C86" s="144"/>
      <c r="D86" s="45">
        <v>20</v>
      </c>
      <c r="E86" s="40">
        <v>3.3</v>
      </c>
      <c r="F86" s="40">
        <v>0.6</v>
      </c>
      <c r="G86" s="40">
        <v>16.7</v>
      </c>
      <c r="H86" s="83">
        <v>87</v>
      </c>
      <c r="I86" s="84"/>
      <c r="J86" s="84"/>
      <c r="K86" s="62" t="s">
        <v>62</v>
      </c>
    </row>
    <row r="87" spans="1:11" ht="15.75" thickBot="1">
      <c r="A87" s="131"/>
      <c r="B87" s="132"/>
      <c r="C87" s="138"/>
      <c r="D87" s="43"/>
      <c r="E87" s="44">
        <f>SUM(E80:E85)</f>
        <v>20.939999999999998</v>
      </c>
      <c r="F87" s="44">
        <f>SUM(F80:F85)</f>
        <v>25.279999999999998</v>
      </c>
      <c r="G87" s="44">
        <f>SUM(G80:G85)</f>
        <v>99.26</v>
      </c>
      <c r="H87" s="139">
        <f>SUM(H80:J85)</f>
        <v>701.56</v>
      </c>
      <c r="I87" s="140"/>
      <c r="J87" s="141"/>
      <c r="K87" s="53"/>
    </row>
    <row r="88" spans="1:11">
      <c r="A88" s="124" t="s">
        <v>13</v>
      </c>
      <c r="B88" s="125"/>
      <c r="C88" s="125"/>
      <c r="D88" s="125"/>
      <c r="E88" s="125"/>
      <c r="F88" s="125"/>
      <c r="G88" s="125"/>
      <c r="H88" s="125"/>
      <c r="I88" s="125"/>
      <c r="J88" s="125"/>
      <c r="K88" s="126"/>
    </row>
    <row r="89" spans="1:11">
      <c r="A89" s="142" t="s">
        <v>25</v>
      </c>
      <c r="B89" s="143"/>
      <c r="C89" s="144"/>
      <c r="D89" s="45">
        <v>45</v>
      </c>
      <c r="E89" s="39">
        <v>3</v>
      </c>
      <c r="F89" s="39">
        <v>4.72</v>
      </c>
      <c r="G89" s="40">
        <v>29.9</v>
      </c>
      <c r="H89" s="83">
        <v>47.3</v>
      </c>
      <c r="I89" s="84"/>
      <c r="J89" s="84"/>
      <c r="K89" s="41" t="s">
        <v>62</v>
      </c>
    </row>
    <row r="90" spans="1:11" ht="16.5" thickBot="1">
      <c r="A90" s="75" t="s">
        <v>81</v>
      </c>
      <c r="B90" s="76"/>
      <c r="C90" s="77"/>
      <c r="D90" s="8">
        <v>180</v>
      </c>
      <c r="E90" s="33">
        <v>0</v>
      </c>
      <c r="F90" s="33">
        <v>0</v>
      </c>
      <c r="G90" s="33">
        <v>12</v>
      </c>
      <c r="H90" s="78">
        <v>45.5</v>
      </c>
      <c r="I90" s="79"/>
      <c r="J90" s="79"/>
      <c r="K90" s="16" t="s">
        <v>31</v>
      </c>
    </row>
    <row r="91" spans="1:11" ht="15.75" customHeight="1" thickBot="1">
      <c r="A91" s="131"/>
      <c r="B91" s="132"/>
      <c r="C91" s="138"/>
      <c r="D91" s="43"/>
      <c r="E91" s="63">
        <f>SUM(E89:E90)</f>
        <v>3</v>
      </c>
      <c r="F91" s="44">
        <f>SUM(F89:F90)</f>
        <v>4.72</v>
      </c>
      <c r="G91" s="44">
        <f>SUM(G89:G90)</f>
        <v>41.9</v>
      </c>
      <c r="H91" s="139">
        <f>SUM(H89:J90)</f>
        <v>92.8</v>
      </c>
      <c r="I91" s="140"/>
      <c r="J91" s="141"/>
      <c r="K91" s="53"/>
    </row>
    <row r="92" spans="1:11" ht="15.75" customHeight="1">
      <c r="A92" s="124" t="s">
        <v>14</v>
      </c>
      <c r="B92" s="125"/>
      <c r="C92" s="125"/>
      <c r="D92" s="125"/>
      <c r="E92" s="125"/>
      <c r="F92" s="125"/>
      <c r="G92" s="125"/>
      <c r="H92" s="125"/>
      <c r="I92" s="125"/>
      <c r="J92" s="126"/>
      <c r="K92" s="64"/>
    </row>
    <row r="93" spans="1:11">
      <c r="A93" s="85" t="s">
        <v>71</v>
      </c>
      <c r="B93" s="86"/>
      <c r="C93" s="87"/>
      <c r="D93" s="45">
        <v>100</v>
      </c>
      <c r="E93" s="39">
        <v>7.8</v>
      </c>
      <c r="F93" s="39">
        <v>9.1</v>
      </c>
      <c r="G93" s="40">
        <v>3.2</v>
      </c>
      <c r="H93" s="83">
        <v>124.9</v>
      </c>
      <c r="I93" s="84"/>
      <c r="J93" s="84"/>
      <c r="K93" s="41" t="s">
        <v>27</v>
      </c>
    </row>
    <row r="94" spans="1:11" ht="15.75">
      <c r="A94" s="75" t="s">
        <v>81</v>
      </c>
      <c r="B94" s="76"/>
      <c r="C94" s="77"/>
      <c r="D94" s="8">
        <v>180</v>
      </c>
      <c r="E94" s="33">
        <v>0</v>
      </c>
      <c r="F94" s="33">
        <v>0</v>
      </c>
      <c r="G94" s="33">
        <v>12</v>
      </c>
      <c r="H94" s="78">
        <v>45.5</v>
      </c>
      <c r="I94" s="79"/>
      <c r="J94" s="79"/>
      <c r="K94" s="16" t="s">
        <v>31</v>
      </c>
    </row>
    <row r="95" spans="1:11" ht="15.75" thickBot="1">
      <c r="A95" s="142" t="s">
        <v>12</v>
      </c>
      <c r="B95" s="143"/>
      <c r="C95" s="144"/>
      <c r="D95" s="45">
        <v>30</v>
      </c>
      <c r="E95" s="40">
        <v>2.37</v>
      </c>
      <c r="F95" s="40">
        <v>0.3</v>
      </c>
      <c r="G95" s="40">
        <v>14.49</v>
      </c>
      <c r="H95" s="83">
        <v>70</v>
      </c>
      <c r="I95" s="84"/>
      <c r="J95" s="84"/>
      <c r="K95" s="62" t="s">
        <v>60</v>
      </c>
    </row>
    <row r="96" spans="1:11" ht="15.75" thickBot="1">
      <c r="A96" s="131"/>
      <c r="B96" s="132"/>
      <c r="C96" s="138"/>
      <c r="D96" s="43"/>
      <c r="E96" s="44">
        <f>SUM(E93:E95)</f>
        <v>10.17</v>
      </c>
      <c r="F96" s="44">
        <f>SUM(F93:F95)</f>
        <v>9.4</v>
      </c>
      <c r="G96" s="44">
        <f>SUM(G93:G95)</f>
        <v>29.689999999999998</v>
      </c>
      <c r="H96" s="139">
        <f>SUM(H93:J95)</f>
        <v>240.4</v>
      </c>
      <c r="I96" s="140"/>
      <c r="J96" s="141"/>
      <c r="K96" s="53"/>
    </row>
    <row r="97" spans="1:11" ht="15.75" thickBot="1">
      <c r="A97" s="131" t="s">
        <v>21</v>
      </c>
      <c r="B97" s="132"/>
      <c r="C97" s="138"/>
      <c r="D97" s="43"/>
      <c r="E97" s="63">
        <f>SUM(E96,E91,E87,E78,E76)</f>
        <v>47.18</v>
      </c>
      <c r="F97" s="44">
        <f>SUM(F96,F91,F87,F78,F76)</f>
        <v>58.739999999999995</v>
      </c>
      <c r="G97" s="44">
        <f>SUM(G96,G91,G87,G78,G76)</f>
        <v>268.05</v>
      </c>
      <c r="H97" s="139">
        <f>SUM(H76,H78,H87,H91,H96)</f>
        <v>1650.24</v>
      </c>
      <c r="I97" s="140"/>
      <c r="J97" s="141"/>
      <c r="K97" s="53"/>
    </row>
    <row r="100" spans="1:11" ht="19.5">
      <c r="A100" s="152" t="s">
        <v>73</v>
      </c>
      <c r="B100" s="152"/>
      <c r="C100" s="152"/>
      <c r="D100" s="152"/>
      <c r="E100" s="152"/>
      <c r="F100" s="152"/>
      <c r="G100" s="152"/>
      <c r="H100" s="152"/>
      <c r="I100" s="152"/>
      <c r="J100" s="152"/>
      <c r="K100" s="152"/>
    </row>
    <row r="101" spans="1:11" ht="37.5" customHeight="1">
      <c r="A101" s="5"/>
      <c r="B101" s="5"/>
      <c r="C101" s="5"/>
      <c r="D101" s="22"/>
      <c r="E101" s="22"/>
      <c r="F101" s="3"/>
      <c r="G101" s="3"/>
      <c r="H101" s="5"/>
      <c r="I101" s="100" t="s">
        <v>74</v>
      </c>
      <c r="J101" s="100"/>
      <c r="K101" s="100"/>
    </row>
    <row r="102" spans="1:11" ht="22.5" thickBot="1">
      <c r="A102" s="101" t="s">
        <v>78</v>
      </c>
      <c r="B102" s="101"/>
      <c r="C102" s="101"/>
      <c r="D102" s="23"/>
      <c r="E102" s="25"/>
      <c r="F102" s="21"/>
      <c r="G102" s="102" t="s">
        <v>112</v>
      </c>
      <c r="H102" s="102"/>
      <c r="I102" s="102"/>
      <c r="J102" s="102"/>
      <c r="K102" s="102"/>
    </row>
    <row r="103" spans="1:11" ht="16.5" thickBot="1">
      <c r="A103" s="69" t="s">
        <v>0</v>
      </c>
      <c r="B103" s="70"/>
      <c r="C103" s="103"/>
      <c r="D103" s="6" t="s">
        <v>1</v>
      </c>
      <c r="E103" s="69" t="s">
        <v>2</v>
      </c>
      <c r="F103" s="70"/>
      <c r="G103" s="70"/>
      <c r="H103" s="29" t="s">
        <v>80</v>
      </c>
      <c r="I103" s="30"/>
      <c r="J103" s="38"/>
      <c r="K103" s="153" t="s">
        <v>37</v>
      </c>
    </row>
    <row r="104" spans="1:11" ht="15.75" customHeight="1" thickBot="1">
      <c r="A104" s="12" t="s">
        <v>3</v>
      </c>
      <c r="B104" s="13"/>
      <c r="C104" s="7"/>
      <c r="D104" s="7" t="s">
        <v>4</v>
      </c>
      <c r="E104" s="6" t="s">
        <v>5</v>
      </c>
      <c r="F104" s="6" t="s">
        <v>6</v>
      </c>
      <c r="G104" s="31" t="s">
        <v>7</v>
      </c>
      <c r="H104" s="106" t="s">
        <v>8</v>
      </c>
      <c r="I104" s="107"/>
      <c r="J104" s="107"/>
      <c r="K104" s="154"/>
    </row>
    <row r="105" spans="1:11" ht="15.75" customHeight="1">
      <c r="A105" s="96" t="s">
        <v>9</v>
      </c>
      <c r="B105" s="97"/>
      <c r="C105" s="97"/>
      <c r="D105" s="97"/>
      <c r="E105" s="97"/>
      <c r="F105" s="97"/>
      <c r="G105" s="97"/>
      <c r="H105" s="97"/>
      <c r="I105" s="97"/>
      <c r="J105" s="97"/>
      <c r="K105" s="98"/>
    </row>
    <row r="106" spans="1:11" ht="15.75">
      <c r="A106" s="80" t="s">
        <v>43</v>
      </c>
      <c r="B106" s="81"/>
      <c r="C106" s="82"/>
      <c r="D106" s="32">
        <v>200</v>
      </c>
      <c r="E106" s="33">
        <v>4.16</v>
      </c>
      <c r="F106" s="33">
        <v>5.6</v>
      </c>
      <c r="G106" s="33">
        <v>19.559999999999999</v>
      </c>
      <c r="H106" s="78">
        <v>144</v>
      </c>
      <c r="I106" s="79"/>
      <c r="J106" s="79"/>
      <c r="K106" s="16" t="s">
        <v>44</v>
      </c>
    </row>
    <row r="107" spans="1:11" ht="15.75">
      <c r="A107" s="80" t="s">
        <v>83</v>
      </c>
      <c r="B107" s="81"/>
      <c r="C107" s="82"/>
      <c r="D107" s="32">
        <v>180</v>
      </c>
      <c r="E107" s="32">
        <v>1.2</v>
      </c>
      <c r="F107" s="33">
        <v>1.3</v>
      </c>
      <c r="G107" s="32">
        <v>13</v>
      </c>
      <c r="H107" s="78">
        <v>90</v>
      </c>
      <c r="I107" s="79"/>
      <c r="J107" s="79"/>
      <c r="K107" s="9" t="s">
        <v>84</v>
      </c>
    </row>
    <row r="108" spans="1:11" ht="16.5" thickBot="1">
      <c r="A108" s="90" t="s">
        <v>72</v>
      </c>
      <c r="B108" s="91"/>
      <c r="C108" s="92"/>
      <c r="D108" s="14" t="s">
        <v>51</v>
      </c>
      <c r="E108" s="42">
        <v>0.9</v>
      </c>
      <c r="F108" s="42">
        <v>4.3600000000000003</v>
      </c>
      <c r="G108" s="35">
        <v>14.62</v>
      </c>
      <c r="H108" s="93">
        <v>108</v>
      </c>
      <c r="I108" s="94"/>
      <c r="J108" s="95"/>
      <c r="K108" s="10" t="s">
        <v>60</v>
      </c>
    </row>
    <row r="109" spans="1:11" ht="15.75" customHeight="1" thickBot="1">
      <c r="A109" s="69"/>
      <c r="B109" s="70"/>
      <c r="C109" s="71"/>
      <c r="D109" s="11"/>
      <c r="E109" s="37">
        <f>SUM(E106:E108)</f>
        <v>6.2600000000000007</v>
      </c>
      <c r="F109" s="37">
        <f>SUM(F106:F108)</f>
        <v>11.26</v>
      </c>
      <c r="G109" s="37">
        <f>SUM(G106:G108)</f>
        <v>47.18</v>
      </c>
      <c r="H109" s="72">
        <f>SUM(H106:J108)</f>
        <v>342</v>
      </c>
      <c r="I109" s="73"/>
      <c r="J109" s="74"/>
      <c r="K109" s="18"/>
    </row>
    <row r="110" spans="1:11" ht="15.75">
      <c r="A110" s="96" t="s">
        <v>10</v>
      </c>
      <c r="B110" s="97"/>
      <c r="C110" s="97"/>
      <c r="D110" s="97"/>
      <c r="E110" s="97"/>
      <c r="F110" s="97"/>
      <c r="G110" s="97"/>
      <c r="H110" s="97"/>
      <c r="I110" s="97"/>
      <c r="J110" s="97"/>
      <c r="K110" s="98"/>
    </row>
    <row r="111" spans="1:11" ht="15.75" customHeight="1">
      <c r="A111" s="85" t="s">
        <v>16</v>
      </c>
      <c r="B111" s="86"/>
      <c r="C111" s="87"/>
      <c r="D111" s="65">
        <v>200</v>
      </c>
      <c r="E111" s="66">
        <v>0.6</v>
      </c>
      <c r="F111" s="66" t="s">
        <v>98</v>
      </c>
      <c r="G111" s="66">
        <v>29</v>
      </c>
      <c r="H111" s="88">
        <v>111.2</v>
      </c>
      <c r="I111" s="89"/>
      <c r="J111" s="89"/>
      <c r="K111" s="67" t="s">
        <v>23</v>
      </c>
    </row>
    <row r="112" spans="1:11" ht="15.75">
      <c r="A112" s="110" t="s">
        <v>11</v>
      </c>
      <c r="B112" s="111"/>
      <c r="C112" s="111"/>
      <c r="D112" s="111"/>
      <c r="E112" s="111"/>
      <c r="F112" s="111"/>
      <c r="G112" s="111"/>
      <c r="H112" s="111"/>
      <c r="I112" s="111"/>
      <c r="J112" s="111"/>
      <c r="K112" s="112"/>
    </row>
    <row r="113" spans="1:11" ht="15.75">
      <c r="A113" s="80" t="s">
        <v>69</v>
      </c>
      <c r="B113" s="81"/>
      <c r="C113" s="82"/>
      <c r="D113" s="8" t="s">
        <v>85</v>
      </c>
      <c r="E113" s="33">
        <v>1.82</v>
      </c>
      <c r="F113" s="33">
        <v>4.9000000000000004</v>
      </c>
      <c r="G113" s="33">
        <v>12.74</v>
      </c>
      <c r="H113" s="78">
        <v>102</v>
      </c>
      <c r="I113" s="79"/>
      <c r="J113" s="79"/>
      <c r="K113" s="16" t="s">
        <v>45</v>
      </c>
    </row>
    <row r="114" spans="1:11" ht="15.75">
      <c r="A114" s="75" t="s">
        <v>102</v>
      </c>
      <c r="B114" s="76"/>
      <c r="C114" s="77"/>
      <c r="D114" s="8">
        <v>70</v>
      </c>
      <c r="E114" s="33">
        <v>11.8</v>
      </c>
      <c r="F114" s="33">
        <v>13.4</v>
      </c>
      <c r="G114" s="33"/>
      <c r="H114" s="78">
        <v>176.5</v>
      </c>
      <c r="I114" s="79"/>
      <c r="J114" s="79"/>
      <c r="K114" s="16" t="s">
        <v>28</v>
      </c>
    </row>
    <row r="115" spans="1:11" ht="15.75">
      <c r="A115" s="75" t="s">
        <v>52</v>
      </c>
      <c r="B115" s="76"/>
      <c r="C115" s="77"/>
      <c r="D115" s="8">
        <v>30</v>
      </c>
      <c r="E115" s="33">
        <v>0.18</v>
      </c>
      <c r="F115" s="33">
        <v>1.04</v>
      </c>
      <c r="G115" s="33">
        <v>1.0900000000000001</v>
      </c>
      <c r="H115" s="78">
        <v>14.4</v>
      </c>
      <c r="I115" s="79"/>
      <c r="J115" s="79"/>
      <c r="K115" s="16" t="s">
        <v>61</v>
      </c>
    </row>
    <row r="116" spans="1:11" ht="15.75">
      <c r="A116" s="75" t="s">
        <v>103</v>
      </c>
      <c r="B116" s="76"/>
      <c r="C116" s="77"/>
      <c r="D116" s="8">
        <v>150</v>
      </c>
      <c r="E116" s="33">
        <v>3.02</v>
      </c>
      <c r="F116" s="33">
        <v>5.66</v>
      </c>
      <c r="G116" s="32">
        <v>10.14</v>
      </c>
      <c r="H116" s="78">
        <v>109.5</v>
      </c>
      <c r="I116" s="79"/>
      <c r="J116" s="79"/>
      <c r="K116" s="16" t="s">
        <v>45</v>
      </c>
    </row>
    <row r="117" spans="1:11" ht="15.75">
      <c r="A117" s="75" t="s">
        <v>16</v>
      </c>
      <c r="B117" s="76"/>
      <c r="C117" s="77"/>
      <c r="D117" s="8">
        <v>180</v>
      </c>
      <c r="E117" s="33">
        <v>0.54</v>
      </c>
      <c r="F117" s="33"/>
      <c r="G117" s="33">
        <v>26.1</v>
      </c>
      <c r="H117" s="78">
        <v>100.08</v>
      </c>
      <c r="I117" s="79"/>
      <c r="J117" s="79"/>
      <c r="K117" s="9" t="s">
        <v>23</v>
      </c>
    </row>
    <row r="118" spans="1:11" ht="15.75">
      <c r="A118" s="75" t="s">
        <v>12</v>
      </c>
      <c r="B118" s="76"/>
      <c r="C118" s="77"/>
      <c r="D118" s="8">
        <v>40</v>
      </c>
      <c r="E118" s="33">
        <v>3.15</v>
      </c>
      <c r="F118" s="33">
        <v>0.4</v>
      </c>
      <c r="G118" s="33">
        <v>19.3</v>
      </c>
      <c r="H118" s="78">
        <v>104</v>
      </c>
      <c r="I118" s="79"/>
      <c r="J118" s="79"/>
      <c r="K118" s="16" t="s">
        <v>60</v>
      </c>
    </row>
    <row r="119" spans="1:11" ht="16.5" thickBot="1">
      <c r="A119" s="75" t="s">
        <v>24</v>
      </c>
      <c r="B119" s="76"/>
      <c r="C119" s="77"/>
      <c r="D119" s="8">
        <v>20</v>
      </c>
      <c r="E119" s="33">
        <v>3.3</v>
      </c>
      <c r="F119" s="33">
        <v>0.6</v>
      </c>
      <c r="G119" s="33">
        <v>16.7</v>
      </c>
      <c r="H119" s="78">
        <v>87</v>
      </c>
      <c r="I119" s="79"/>
      <c r="J119" s="79"/>
      <c r="K119" s="17" t="s">
        <v>62</v>
      </c>
    </row>
    <row r="120" spans="1:11" ht="16.5" thickBot="1">
      <c r="A120" s="69"/>
      <c r="B120" s="70"/>
      <c r="C120" s="71"/>
      <c r="D120" s="11"/>
      <c r="E120" s="37">
        <f>SUM(E113:E119)</f>
        <v>23.81</v>
      </c>
      <c r="F120" s="37">
        <f>SUM(F113:F119)</f>
        <v>26</v>
      </c>
      <c r="G120" s="37">
        <f>SUM(G113:G119)</f>
        <v>86.070000000000007</v>
      </c>
      <c r="H120" s="72">
        <f>SUM(H113:J119)</f>
        <v>693.48</v>
      </c>
      <c r="I120" s="73"/>
      <c r="J120" s="74"/>
      <c r="K120" s="18"/>
    </row>
    <row r="121" spans="1:11" ht="15.75">
      <c r="A121" s="96" t="s">
        <v>13</v>
      </c>
      <c r="B121" s="97"/>
      <c r="C121" s="97"/>
      <c r="D121" s="97"/>
      <c r="E121" s="97"/>
      <c r="F121" s="97"/>
      <c r="G121" s="97"/>
      <c r="H121" s="97"/>
      <c r="I121" s="97"/>
      <c r="J121" s="97"/>
      <c r="K121" s="98"/>
    </row>
    <row r="122" spans="1:11" ht="15.75">
      <c r="A122" s="75" t="s">
        <v>104</v>
      </c>
      <c r="B122" s="76"/>
      <c r="C122" s="77"/>
      <c r="D122" s="8">
        <v>70</v>
      </c>
      <c r="E122" s="33">
        <v>20.61</v>
      </c>
      <c r="F122" s="32">
        <v>4</v>
      </c>
      <c r="G122" s="33">
        <v>17.579999999999998</v>
      </c>
      <c r="H122" s="78">
        <v>198</v>
      </c>
      <c r="I122" s="79"/>
      <c r="J122" s="79"/>
      <c r="K122" s="9" t="s">
        <v>105</v>
      </c>
    </row>
    <row r="123" spans="1:11" ht="16.5" thickBot="1">
      <c r="A123" s="80" t="s">
        <v>91</v>
      </c>
      <c r="B123" s="81"/>
      <c r="C123" s="82"/>
      <c r="D123" s="32">
        <v>180</v>
      </c>
      <c r="E123" s="32">
        <v>4</v>
      </c>
      <c r="F123" s="33">
        <v>4.5</v>
      </c>
      <c r="G123" s="32">
        <v>19.149999999999999</v>
      </c>
      <c r="H123" s="78">
        <v>129.51</v>
      </c>
      <c r="I123" s="79"/>
      <c r="J123" s="79"/>
      <c r="K123" s="9" t="s">
        <v>31</v>
      </c>
    </row>
    <row r="124" spans="1:11" ht="15.75" customHeight="1" thickBot="1">
      <c r="A124" s="69"/>
      <c r="B124" s="70"/>
      <c r="C124" s="71"/>
      <c r="D124" s="11"/>
      <c r="E124" s="37">
        <f>SUM(E122:E123)</f>
        <v>24.61</v>
      </c>
      <c r="F124" s="37">
        <f>SUM(F122:F123)</f>
        <v>8.5</v>
      </c>
      <c r="G124" s="37">
        <f>SUM(G122:G123)</f>
        <v>36.729999999999997</v>
      </c>
      <c r="H124" s="72">
        <f>SUM(H122:J123)</f>
        <v>327.51</v>
      </c>
      <c r="I124" s="73"/>
      <c r="J124" s="74"/>
      <c r="K124" s="18"/>
    </row>
    <row r="125" spans="1:11" ht="15.75">
      <c r="A125" s="96" t="s">
        <v>14</v>
      </c>
      <c r="B125" s="97"/>
      <c r="C125" s="97"/>
      <c r="D125" s="97"/>
      <c r="E125" s="97"/>
      <c r="F125" s="97"/>
      <c r="G125" s="97"/>
      <c r="H125" s="97"/>
      <c r="I125" s="97"/>
      <c r="J125" s="97"/>
      <c r="K125" s="98"/>
    </row>
    <row r="126" spans="1:11" ht="15.75">
      <c r="A126" s="80" t="s">
        <v>106</v>
      </c>
      <c r="B126" s="81"/>
      <c r="C126" s="82"/>
      <c r="D126" s="8">
        <v>200</v>
      </c>
      <c r="E126" s="32">
        <v>6.32</v>
      </c>
      <c r="F126" s="32">
        <v>4.5</v>
      </c>
      <c r="G126" s="33">
        <v>38.85</v>
      </c>
      <c r="H126" s="78">
        <v>221</v>
      </c>
      <c r="I126" s="79"/>
      <c r="J126" s="79"/>
      <c r="K126" s="16" t="s">
        <v>59</v>
      </c>
    </row>
    <row r="127" spans="1:11" ht="15.75">
      <c r="A127" s="75" t="s">
        <v>17</v>
      </c>
      <c r="B127" s="76"/>
      <c r="C127" s="77"/>
      <c r="D127" s="8">
        <v>180</v>
      </c>
      <c r="E127" s="33">
        <v>0.36</v>
      </c>
      <c r="F127" s="33">
        <v>0.09</v>
      </c>
      <c r="G127" s="33">
        <v>19.04</v>
      </c>
      <c r="H127" s="78">
        <v>73.540000000000006</v>
      </c>
      <c r="I127" s="79"/>
      <c r="J127" s="79"/>
      <c r="K127" s="9" t="s">
        <v>31</v>
      </c>
    </row>
    <row r="128" spans="1:11" ht="16.5" thickBot="1">
      <c r="A128" s="75" t="s">
        <v>12</v>
      </c>
      <c r="B128" s="76"/>
      <c r="C128" s="77"/>
      <c r="D128" s="8">
        <v>30</v>
      </c>
      <c r="E128" s="33">
        <v>2.37</v>
      </c>
      <c r="F128" s="33">
        <v>0.3</v>
      </c>
      <c r="G128" s="33">
        <v>14.49</v>
      </c>
      <c r="H128" s="78">
        <v>70</v>
      </c>
      <c r="I128" s="79"/>
      <c r="J128" s="79"/>
      <c r="K128" s="17" t="s">
        <v>60</v>
      </c>
    </row>
    <row r="129" spans="1:11" ht="16.5" thickBot="1">
      <c r="A129" s="69"/>
      <c r="B129" s="70"/>
      <c r="C129" s="71"/>
      <c r="D129" s="11"/>
      <c r="E129" s="37">
        <f>SUM(E126:E128)</f>
        <v>9.0500000000000007</v>
      </c>
      <c r="F129" s="37">
        <f>SUM(F126:F128)</f>
        <v>4.8899999999999997</v>
      </c>
      <c r="G129" s="37">
        <f>SUM(G126:G128)</f>
        <v>72.38</v>
      </c>
      <c r="H129" s="72">
        <f>SUM(H126:J128)</f>
        <v>364.54</v>
      </c>
      <c r="I129" s="73"/>
      <c r="J129" s="74"/>
      <c r="K129" s="18"/>
    </row>
    <row r="130" spans="1:11" ht="16.5" thickBot="1">
      <c r="A130" s="69" t="s">
        <v>21</v>
      </c>
      <c r="B130" s="70"/>
      <c r="C130" s="71"/>
      <c r="D130" s="11"/>
      <c r="E130" s="36">
        <f>SUM(E129,E124,E120,E111,E109)</f>
        <v>64.33</v>
      </c>
      <c r="F130" s="37">
        <f>SUM(F129,F124,F120,F111,F109)</f>
        <v>50.65</v>
      </c>
      <c r="G130" s="37">
        <f>SUM(G129,G124,G120,G111,G109)</f>
        <v>271.36</v>
      </c>
      <c r="H130" s="72">
        <f>SUM(H109,H111,H120,H124,H129)</f>
        <v>1838.73</v>
      </c>
      <c r="I130" s="73"/>
      <c r="J130" s="74"/>
      <c r="K130" s="18"/>
    </row>
    <row r="131" spans="1:11" ht="15.75">
      <c r="A131" s="47"/>
      <c r="B131" s="47"/>
      <c r="C131" s="47"/>
      <c r="D131" s="48"/>
      <c r="E131" s="49"/>
      <c r="F131" s="50"/>
      <c r="G131" s="50"/>
      <c r="H131" s="51"/>
      <c r="I131" s="51"/>
      <c r="J131" s="51"/>
      <c r="K131" s="68"/>
    </row>
    <row r="133" spans="1:11" ht="19.5">
      <c r="A133" s="155" t="s">
        <v>73</v>
      </c>
      <c r="B133" s="155"/>
      <c r="C133" s="155"/>
      <c r="D133" s="155"/>
      <c r="E133" s="155"/>
      <c r="F133" s="155"/>
      <c r="G133" s="155"/>
      <c r="H133" s="155"/>
      <c r="I133" s="155"/>
      <c r="J133" s="155"/>
      <c r="K133" s="155"/>
    </row>
    <row r="134" spans="1:11" ht="40.5" customHeight="1">
      <c r="A134" s="5"/>
      <c r="B134" s="5"/>
      <c r="C134" s="5"/>
      <c r="D134" s="22"/>
      <c r="E134" s="22"/>
      <c r="F134" s="3"/>
      <c r="G134" s="3"/>
      <c r="H134" s="5"/>
      <c r="I134" s="100" t="s">
        <v>74</v>
      </c>
      <c r="J134" s="100"/>
      <c r="K134" s="100"/>
    </row>
    <row r="135" spans="1:11" ht="22.5" thickBot="1">
      <c r="A135" s="101" t="s">
        <v>79</v>
      </c>
      <c r="B135" s="101"/>
      <c r="C135" s="101"/>
      <c r="D135" s="23"/>
      <c r="E135" s="25"/>
      <c r="F135" s="21"/>
      <c r="G135" s="102" t="s">
        <v>113</v>
      </c>
      <c r="H135" s="102"/>
      <c r="I135" s="102"/>
      <c r="J135" s="102"/>
      <c r="K135" s="102"/>
    </row>
    <row r="136" spans="1:11" ht="16.5" thickBot="1">
      <c r="A136" s="69" t="s">
        <v>0</v>
      </c>
      <c r="B136" s="70"/>
      <c r="C136" s="103"/>
      <c r="D136" s="6" t="s">
        <v>1</v>
      </c>
      <c r="E136" s="69" t="s">
        <v>2</v>
      </c>
      <c r="F136" s="70"/>
      <c r="G136" s="70"/>
      <c r="H136" s="29" t="s">
        <v>80</v>
      </c>
      <c r="I136" s="30"/>
      <c r="J136" s="38"/>
      <c r="K136" s="104" t="s">
        <v>36</v>
      </c>
    </row>
    <row r="137" spans="1:11" ht="15.75" customHeight="1" thickBot="1">
      <c r="A137" s="12" t="s">
        <v>3</v>
      </c>
      <c r="B137" s="13"/>
      <c r="C137" s="7"/>
      <c r="D137" s="7" t="s">
        <v>4</v>
      </c>
      <c r="E137" s="6" t="s">
        <v>5</v>
      </c>
      <c r="F137" s="6" t="s">
        <v>6</v>
      </c>
      <c r="G137" s="31" t="s">
        <v>7</v>
      </c>
      <c r="H137" s="106" t="s">
        <v>8</v>
      </c>
      <c r="I137" s="107"/>
      <c r="J137" s="107"/>
      <c r="K137" s="105"/>
    </row>
    <row r="138" spans="1:11" ht="15.75" customHeight="1">
      <c r="A138" s="96" t="s">
        <v>9</v>
      </c>
      <c r="B138" s="97"/>
      <c r="C138" s="97"/>
      <c r="D138" s="97"/>
      <c r="E138" s="97"/>
      <c r="F138" s="97"/>
      <c r="G138" s="97"/>
      <c r="H138" s="97"/>
      <c r="I138" s="97"/>
      <c r="J138" s="97"/>
      <c r="K138" s="98"/>
    </row>
    <row r="139" spans="1:11" ht="16.5" customHeight="1">
      <c r="A139" s="80" t="s">
        <v>47</v>
      </c>
      <c r="B139" s="81"/>
      <c r="C139" s="82"/>
      <c r="D139" s="32">
        <v>200</v>
      </c>
      <c r="E139" s="33">
        <v>6.64</v>
      </c>
      <c r="F139" s="33">
        <v>7.59</v>
      </c>
      <c r="G139" s="33">
        <v>28.13</v>
      </c>
      <c r="H139" s="78">
        <v>204</v>
      </c>
      <c r="I139" s="79"/>
      <c r="J139" s="79"/>
      <c r="K139" s="9" t="s">
        <v>48</v>
      </c>
    </row>
    <row r="140" spans="1:11" ht="15.75">
      <c r="A140" s="80" t="s">
        <v>70</v>
      </c>
      <c r="B140" s="81"/>
      <c r="C140" s="82"/>
      <c r="D140" s="39">
        <v>180</v>
      </c>
      <c r="E140" s="40">
        <v>2.8</v>
      </c>
      <c r="F140" s="40">
        <v>3.2</v>
      </c>
      <c r="G140" s="39">
        <v>19.600000000000001</v>
      </c>
      <c r="H140" s="83">
        <v>114.8</v>
      </c>
      <c r="I140" s="84"/>
      <c r="J140" s="84"/>
      <c r="K140" s="41" t="s">
        <v>53</v>
      </c>
    </row>
    <row r="141" spans="1:11" ht="16.5" thickBot="1">
      <c r="A141" s="90" t="s">
        <v>72</v>
      </c>
      <c r="B141" s="91"/>
      <c r="C141" s="92"/>
      <c r="D141" s="14" t="s">
        <v>51</v>
      </c>
      <c r="E141" s="42">
        <v>0.9</v>
      </c>
      <c r="F141" s="42">
        <v>4.3600000000000003</v>
      </c>
      <c r="G141" s="35">
        <v>14.62</v>
      </c>
      <c r="H141" s="93">
        <v>108</v>
      </c>
      <c r="I141" s="94"/>
      <c r="J141" s="95"/>
      <c r="K141" s="10" t="s">
        <v>60</v>
      </c>
    </row>
    <row r="142" spans="1:11" ht="15.75" customHeight="1" thickBot="1">
      <c r="A142" s="69"/>
      <c r="B142" s="70"/>
      <c r="C142" s="71"/>
      <c r="D142" s="11"/>
      <c r="E142" s="36">
        <f>SUM(E139:E141)</f>
        <v>10.34</v>
      </c>
      <c r="F142" s="37">
        <f>SUM(F139:F141)</f>
        <v>15.149999999999999</v>
      </c>
      <c r="G142" s="37">
        <f>SUM(G139:G141)</f>
        <v>62.35</v>
      </c>
      <c r="H142" s="72">
        <f>SUM(H139:J141)</f>
        <v>426.8</v>
      </c>
      <c r="I142" s="73"/>
      <c r="J142" s="74"/>
      <c r="K142" s="28"/>
    </row>
    <row r="143" spans="1:11" ht="15.75">
      <c r="A143" s="96" t="s">
        <v>10</v>
      </c>
      <c r="B143" s="97"/>
      <c r="C143" s="97"/>
      <c r="D143" s="97"/>
      <c r="E143" s="97"/>
      <c r="F143" s="97"/>
      <c r="G143" s="97"/>
      <c r="H143" s="97"/>
      <c r="I143" s="97"/>
      <c r="J143" s="97"/>
      <c r="K143" s="98"/>
    </row>
    <row r="144" spans="1:11" ht="15.75" customHeight="1">
      <c r="A144" s="80" t="s">
        <v>87</v>
      </c>
      <c r="B144" s="81"/>
      <c r="C144" s="82"/>
      <c r="D144" s="15">
        <v>200</v>
      </c>
      <c r="E144" s="52">
        <v>0.4</v>
      </c>
      <c r="F144" s="52">
        <v>0</v>
      </c>
      <c r="G144" s="52">
        <v>44.2</v>
      </c>
      <c r="H144" s="156">
        <v>170</v>
      </c>
      <c r="I144" s="157"/>
      <c r="J144" s="157"/>
      <c r="K144" s="16" t="s">
        <v>88</v>
      </c>
    </row>
    <row r="145" spans="1:11" ht="15.75">
      <c r="A145" s="110" t="s">
        <v>11</v>
      </c>
      <c r="B145" s="111"/>
      <c r="C145" s="111"/>
      <c r="D145" s="111"/>
      <c r="E145" s="111"/>
      <c r="F145" s="111"/>
      <c r="G145" s="111"/>
      <c r="H145" s="111"/>
      <c r="I145" s="111"/>
      <c r="J145" s="111"/>
      <c r="K145" s="112"/>
    </row>
    <row r="146" spans="1:11" ht="15.75">
      <c r="A146" s="80" t="s">
        <v>107</v>
      </c>
      <c r="B146" s="81"/>
      <c r="C146" s="82"/>
      <c r="D146" s="8">
        <v>250</v>
      </c>
      <c r="E146" s="33">
        <v>3.7</v>
      </c>
      <c r="F146" s="33">
        <v>6.12</v>
      </c>
      <c r="G146" s="33">
        <v>13.6</v>
      </c>
      <c r="H146" s="78">
        <v>101.4</v>
      </c>
      <c r="I146" s="79"/>
      <c r="J146" s="79"/>
      <c r="K146" s="9" t="s">
        <v>58</v>
      </c>
    </row>
    <row r="147" spans="1:11" ht="15.75">
      <c r="A147" s="80" t="s">
        <v>108</v>
      </c>
      <c r="B147" s="81"/>
      <c r="C147" s="82"/>
      <c r="D147" s="15">
        <v>70</v>
      </c>
      <c r="E147" s="52">
        <v>12.2</v>
      </c>
      <c r="F147" s="52">
        <v>6.5</v>
      </c>
      <c r="G147" s="52">
        <v>55.2</v>
      </c>
      <c r="H147" s="156">
        <v>138.19999999999999</v>
      </c>
      <c r="I147" s="157"/>
      <c r="J147" s="157"/>
      <c r="K147" s="16" t="s">
        <v>57</v>
      </c>
    </row>
    <row r="148" spans="1:11" ht="15.75">
      <c r="A148" s="80" t="s">
        <v>52</v>
      </c>
      <c r="B148" s="81"/>
      <c r="C148" s="82"/>
      <c r="D148" s="15">
        <v>30</v>
      </c>
      <c r="E148" s="52">
        <v>0.4</v>
      </c>
      <c r="F148" s="52">
        <v>1.2</v>
      </c>
      <c r="G148" s="52">
        <v>0.7</v>
      </c>
      <c r="H148" s="156">
        <v>19.2</v>
      </c>
      <c r="I148" s="157"/>
      <c r="J148" s="158"/>
      <c r="K148" s="16" t="s">
        <v>101</v>
      </c>
    </row>
    <row r="149" spans="1:11" ht="15.75">
      <c r="A149" s="75" t="s">
        <v>35</v>
      </c>
      <c r="B149" s="76"/>
      <c r="C149" s="77"/>
      <c r="D149" s="8">
        <v>150</v>
      </c>
      <c r="E149" s="33">
        <v>2.2999999999999998</v>
      </c>
      <c r="F149" s="33">
        <v>5.9</v>
      </c>
      <c r="G149" s="32">
        <v>23</v>
      </c>
      <c r="H149" s="78">
        <v>156</v>
      </c>
      <c r="I149" s="79"/>
      <c r="J149" s="79"/>
      <c r="K149" s="9" t="s">
        <v>49</v>
      </c>
    </row>
    <row r="150" spans="1:11" ht="15.75">
      <c r="A150" s="75" t="s">
        <v>16</v>
      </c>
      <c r="B150" s="76"/>
      <c r="C150" s="77"/>
      <c r="D150" s="8">
        <v>180</v>
      </c>
      <c r="E150" s="33">
        <v>0.54</v>
      </c>
      <c r="F150" s="33"/>
      <c r="G150" s="33">
        <v>26.1</v>
      </c>
      <c r="H150" s="78">
        <v>100.08</v>
      </c>
      <c r="I150" s="79"/>
      <c r="J150" s="79"/>
      <c r="K150" s="9" t="s">
        <v>23</v>
      </c>
    </row>
    <row r="151" spans="1:11" ht="15.75">
      <c r="A151" s="75" t="s">
        <v>12</v>
      </c>
      <c r="B151" s="76"/>
      <c r="C151" s="77"/>
      <c r="D151" s="8">
        <v>40</v>
      </c>
      <c r="E151" s="33">
        <v>3.15</v>
      </c>
      <c r="F151" s="33">
        <v>0.4</v>
      </c>
      <c r="G151" s="33">
        <v>19.3</v>
      </c>
      <c r="H151" s="78">
        <v>104</v>
      </c>
      <c r="I151" s="79"/>
      <c r="J151" s="79"/>
      <c r="K151" s="9" t="s">
        <v>60</v>
      </c>
    </row>
    <row r="152" spans="1:11" ht="16.5" thickBot="1">
      <c r="A152" s="75" t="s">
        <v>20</v>
      </c>
      <c r="B152" s="76"/>
      <c r="C152" s="77"/>
      <c r="D152" s="8">
        <v>20</v>
      </c>
      <c r="E152" s="33">
        <v>3.3</v>
      </c>
      <c r="F152" s="33">
        <v>0.6</v>
      </c>
      <c r="G152" s="33">
        <v>16.7</v>
      </c>
      <c r="H152" s="78">
        <v>87</v>
      </c>
      <c r="I152" s="79"/>
      <c r="J152" s="79"/>
      <c r="K152" s="10" t="s">
        <v>60</v>
      </c>
    </row>
    <row r="153" spans="1:11" ht="16.5" thickBot="1">
      <c r="A153" s="69"/>
      <c r="B153" s="70"/>
      <c r="C153" s="71"/>
      <c r="D153" s="11"/>
      <c r="E153" s="37">
        <f>SUM(E146:E152)</f>
        <v>25.589999999999996</v>
      </c>
      <c r="F153" s="37">
        <f>SUM(F146:F152)</f>
        <v>20.72</v>
      </c>
      <c r="G153" s="37">
        <f>SUM(G146:G152)</f>
        <v>154.6</v>
      </c>
      <c r="H153" s="72">
        <f>SUM(H146:J152)</f>
        <v>705.88</v>
      </c>
      <c r="I153" s="73"/>
      <c r="J153" s="74"/>
      <c r="K153" s="28"/>
    </row>
    <row r="154" spans="1:11" ht="15.75">
      <c r="A154" s="96" t="s">
        <v>13</v>
      </c>
      <c r="B154" s="97"/>
      <c r="C154" s="97"/>
      <c r="D154" s="97"/>
      <c r="E154" s="97"/>
      <c r="F154" s="97"/>
      <c r="G154" s="97"/>
      <c r="H154" s="97"/>
      <c r="I154" s="97"/>
      <c r="J154" s="97"/>
      <c r="K154" s="98"/>
    </row>
    <row r="155" spans="1:11">
      <c r="A155" s="159" t="s">
        <v>25</v>
      </c>
      <c r="B155" s="160"/>
      <c r="C155" s="161"/>
      <c r="D155" s="45">
        <v>45</v>
      </c>
      <c r="E155" s="39">
        <v>3</v>
      </c>
      <c r="F155" s="39">
        <v>4.72</v>
      </c>
      <c r="G155" s="40">
        <v>29.9</v>
      </c>
      <c r="H155" s="83">
        <v>47.3</v>
      </c>
      <c r="I155" s="84"/>
      <c r="J155" s="84"/>
      <c r="K155" s="41" t="s">
        <v>62</v>
      </c>
    </row>
    <row r="156" spans="1:11" ht="15.75" customHeight="1" thickBot="1">
      <c r="A156" s="75" t="s">
        <v>17</v>
      </c>
      <c r="B156" s="76"/>
      <c r="C156" s="77"/>
      <c r="D156" s="8">
        <v>180</v>
      </c>
      <c r="E156" s="32">
        <v>0.3</v>
      </c>
      <c r="F156" s="32">
        <v>0.08</v>
      </c>
      <c r="G156" s="32">
        <v>11.98</v>
      </c>
      <c r="H156" s="78">
        <v>60</v>
      </c>
      <c r="I156" s="79"/>
      <c r="J156" s="79"/>
      <c r="K156" s="10" t="s">
        <v>31</v>
      </c>
    </row>
    <row r="157" spans="1:11" ht="15.75" customHeight="1" thickBot="1">
      <c r="A157" s="69"/>
      <c r="B157" s="70"/>
      <c r="C157" s="71"/>
      <c r="D157" s="11"/>
      <c r="E157" s="37">
        <f>SUM(E155:E156)</f>
        <v>3.3</v>
      </c>
      <c r="F157" s="37">
        <f>SUM(F155:F156)</f>
        <v>4.8</v>
      </c>
      <c r="G157" s="37">
        <f>SUM(G155:G156)</f>
        <v>41.879999999999995</v>
      </c>
      <c r="H157" s="72">
        <f>SUM(H155:J156)</f>
        <v>107.3</v>
      </c>
      <c r="I157" s="73"/>
      <c r="J157" s="74"/>
      <c r="K157" s="28"/>
    </row>
    <row r="158" spans="1:11" ht="15.75">
      <c r="A158" s="96" t="s">
        <v>14</v>
      </c>
      <c r="B158" s="97"/>
      <c r="C158" s="97"/>
      <c r="D158" s="97"/>
      <c r="E158" s="97"/>
      <c r="F158" s="97"/>
      <c r="G158" s="97"/>
      <c r="H158" s="97"/>
      <c r="I158" s="97"/>
      <c r="J158" s="97"/>
      <c r="K158" s="98"/>
    </row>
    <row r="159" spans="1:11" ht="15.75">
      <c r="A159" s="80" t="s">
        <v>50</v>
      </c>
      <c r="B159" s="81"/>
      <c r="C159" s="82"/>
      <c r="D159" s="8">
        <v>180</v>
      </c>
      <c r="E159" s="32">
        <v>2.67</v>
      </c>
      <c r="F159" s="32">
        <v>4.82</v>
      </c>
      <c r="G159" s="33">
        <v>12.19</v>
      </c>
      <c r="H159" s="78">
        <v>104</v>
      </c>
      <c r="I159" s="79"/>
      <c r="J159" s="79"/>
      <c r="K159" s="9" t="s">
        <v>67</v>
      </c>
    </row>
    <row r="160" spans="1:11" ht="15.75">
      <c r="A160" s="75" t="s">
        <v>81</v>
      </c>
      <c r="B160" s="76"/>
      <c r="C160" s="77"/>
      <c r="D160" s="8">
        <v>180</v>
      </c>
      <c r="E160" s="33">
        <v>0</v>
      </c>
      <c r="F160" s="33">
        <v>0</v>
      </c>
      <c r="G160" s="33">
        <v>12</v>
      </c>
      <c r="H160" s="78">
        <v>45.5</v>
      </c>
      <c r="I160" s="79"/>
      <c r="J160" s="79"/>
      <c r="K160" s="16" t="s">
        <v>31</v>
      </c>
    </row>
    <row r="161" spans="1:11" ht="16.5" thickBot="1">
      <c r="A161" s="75" t="s">
        <v>12</v>
      </c>
      <c r="B161" s="76"/>
      <c r="C161" s="77"/>
      <c r="D161" s="8">
        <v>30</v>
      </c>
      <c r="E161" s="33">
        <v>2.37</v>
      </c>
      <c r="F161" s="33">
        <v>0.3</v>
      </c>
      <c r="G161" s="33">
        <v>14.49</v>
      </c>
      <c r="H161" s="78">
        <v>70</v>
      </c>
      <c r="I161" s="79"/>
      <c r="J161" s="79"/>
      <c r="K161" s="10" t="s">
        <v>60</v>
      </c>
    </row>
    <row r="162" spans="1:11" ht="16.5" thickBot="1">
      <c r="A162" s="69"/>
      <c r="B162" s="70"/>
      <c r="C162" s="71"/>
      <c r="D162" s="11"/>
      <c r="E162" s="37">
        <f>SUM(E159:E161)</f>
        <v>5.04</v>
      </c>
      <c r="F162" s="37">
        <f>SUM(F159:F161)</f>
        <v>5.12</v>
      </c>
      <c r="G162" s="37">
        <f>SUM(G159:G161)</f>
        <v>38.68</v>
      </c>
      <c r="H162" s="72">
        <f>SUM(H159:J161)</f>
        <v>219.5</v>
      </c>
      <c r="I162" s="73"/>
      <c r="J162" s="74"/>
      <c r="K162" s="28"/>
    </row>
    <row r="163" spans="1:11" ht="16.5" thickBot="1">
      <c r="A163" s="69" t="s">
        <v>21</v>
      </c>
      <c r="B163" s="70"/>
      <c r="C163" s="71"/>
      <c r="D163" s="11"/>
      <c r="E163" s="36">
        <f>SUM(E162,E157,E153,E144,E142)</f>
        <v>44.669999999999987</v>
      </c>
      <c r="F163" s="37">
        <f>SUM(F162,F157,F153,F144,F142)</f>
        <v>45.79</v>
      </c>
      <c r="G163" s="37">
        <f>SUM(G162,G157,G153,G144,G142)</f>
        <v>341.71000000000004</v>
      </c>
      <c r="H163" s="72">
        <f>SUM(H142,H144,H153,H157,H162)</f>
        <v>1629.4799999999998</v>
      </c>
      <c r="I163" s="73"/>
      <c r="J163" s="74"/>
      <c r="K163" s="28"/>
    </row>
    <row r="166" spans="1:11" ht="39" customHeight="1"/>
    <row r="169" spans="1:11" ht="15.75" customHeight="1"/>
    <row r="170" spans="1:11" ht="15.75" customHeight="1"/>
    <row r="171" spans="1:11" ht="16.5" customHeight="1"/>
    <row r="174" spans="1:11" ht="15.75" customHeight="1"/>
    <row r="176" spans="1:11" ht="15.75" customHeight="1"/>
    <row r="187" ht="15.75" customHeight="1"/>
    <row r="189" ht="15" customHeight="1"/>
    <row r="197" spans="1:12" ht="34.5" customHeight="1"/>
    <row r="198" spans="1:12" s="20" customFormat="1">
      <c r="A198"/>
      <c r="B198"/>
      <c r="C198"/>
      <c r="D198" s="24"/>
      <c r="E198" s="24"/>
      <c r="F198" s="4"/>
      <c r="G198" s="4"/>
      <c r="H198"/>
      <c r="I198"/>
      <c r="J198"/>
      <c r="K198" s="1"/>
      <c r="L198"/>
    </row>
    <row r="200" spans="1:12" ht="15.75" customHeight="1"/>
    <row r="201" spans="1:12" ht="15.75" customHeight="1"/>
    <row r="202" spans="1:12" ht="16.5" customHeight="1"/>
    <row r="205" spans="1:12" ht="15.75" customHeight="1"/>
    <row r="207" spans="1:12" ht="15.75" customHeight="1"/>
    <row r="219" ht="15.75" customHeight="1"/>
    <row r="221" ht="15.75" customHeight="1"/>
    <row r="229" ht="39" customHeight="1"/>
    <row r="232" ht="15.75" customHeight="1"/>
    <row r="233" ht="15.75" customHeight="1"/>
    <row r="234" ht="16.5" customHeight="1"/>
    <row r="237" ht="15.75" customHeight="1"/>
    <row r="239" ht="15.75" customHeight="1"/>
    <row r="252" ht="15.75" customHeight="1"/>
    <row r="253" ht="15.75" customHeight="1"/>
    <row r="262" ht="31.5" customHeight="1"/>
    <row r="265" ht="15.75" customHeight="1"/>
    <row r="266" ht="15.75" customHeight="1"/>
    <row r="267" ht="16.5" customHeight="1"/>
    <row r="270" ht="15.75" customHeight="1"/>
    <row r="272" ht="15.75" customHeight="1"/>
    <row r="284" ht="15.75" customHeight="1"/>
    <row r="285" ht="15.75" customHeight="1"/>
    <row r="295" ht="33" customHeight="1"/>
    <row r="298" ht="15.75" customHeight="1"/>
    <row r="299" ht="15.75" customHeight="1"/>
    <row r="300" ht="16.5" customHeight="1"/>
    <row r="303" ht="15.75" customHeight="1"/>
    <row r="305" ht="15.75" customHeight="1"/>
    <row r="306" ht="15.75" customHeight="1"/>
    <row r="307" ht="15.75" customHeight="1"/>
    <row r="316" ht="15.75" customHeight="1"/>
    <row r="318" ht="15.75" customHeight="1"/>
  </sheetData>
  <mergeCells count="270">
    <mergeCell ref="A162:C162"/>
    <mergeCell ref="H162:J162"/>
    <mergeCell ref="A163:C163"/>
    <mergeCell ref="H163:J163"/>
    <mergeCell ref="H61:J61"/>
    <mergeCell ref="H115:J115"/>
    <mergeCell ref="A120:C120"/>
    <mergeCell ref="H120:J120"/>
    <mergeCell ref="A121:K121"/>
    <mergeCell ref="A124:C124"/>
    <mergeCell ref="H124:J124"/>
    <mergeCell ref="A125:K125"/>
    <mergeCell ref="A130:C130"/>
    <mergeCell ref="H130:J130"/>
    <mergeCell ref="A160:C160"/>
    <mergeCell ref="H160:J160"/>
    <mergeCell ref="A161:C161"/>
    <mergeCell ref="H161:J161"/>
    <mergeCell ref="A157:C157"/>
    <mergeCell ref="H157:J157"/>
    <mergeCell ref="A153:C153"/>
    <mergeCell ref="H153:J153"/>
    <mergeCell ref="A155:C155"/>
    <mergeCell ref="H155:J155"/>
    <mergeCell ref="A159:C159"/>
    <mergeCell ref="H159:J159"/>
    <mergeCell ref="A150:C150"/>
    <mergeCell ref="H150:J150"/>
    <mergeCell ref="A151:C151"/>
    <mergeCell ref="A152:C152"/>
    <mergeCell ref="H152:J152"/>
    <mergeCell ref="A144:C144"/>
    <mergeCell ref="H144:J144"/>
    <mergeCell ref="A145:K145"/>
    <mergeCell ref="A146:C146"/>
    <mergeCell ref="H146:J146"/>
    <mergeCell ref="A154:K154"/>
    <mergeCell ref="A156:C156"/>
    <mergeCell ref="H156:J156"/>
    <mergeCell ref="A158:K158"/>
    <mergeCell ref="H151:J151"/>
    <mergeCell ref="A147:C147"/>
    <mergeCell ref="H147:J147"/>
    <mergeCell ref="A148:C148"/>
    <mergeCell ref="H148:J148"/>
    <mergeCell ref="A149:C149"/>
    <mergeCell ref="H149:J149"/>
    <mergeCell ref="A141:C141"/>
    <mergeCell ref="H141:J141"/>
    <mergeCell ref="A142:C142"/>
    <mergeCell ref="H142:J142"/>
    <mergeCell ref="A143:K143"/>
    <mergeCell ref="A138:K138"/>
    <mergeCell ref="A139:C139"/>
    <mergeCell ref="H139:J139"/>
    <mergeCell ref="A140:C140"/>
    <mergeCell ref="H140:J140"/>
    <mergeCell ref="A133:K133"/>
    <mergeCell ref="I134:K134"/>
    <mergeCell ref="A135:C135"/>
    <mergeCell ref="G135:K135"/>
    <mergeCell ref="A136:C136"/>
    <mergeCell ref="E136:G136"/>
    <mergeCell ref="K136:K137"/>
    <mergeCell ref="H137:J137"/>
    <mergeCell ref="A118:C118"/>
    <mergeCell ref="H118:J118"/>
    <mergeCell ref="A119:C119"/>
    <mergeCell ref="H119:J119"/>
    <mergeCell ref="A129:C129"/>
    <mergeCell ref="H129:J129"/>
    <mergeCell ref="A126:C126"/>
    <mergeCell ref="H126:J126"/>
    <mergeCell ref="A127:C127"/>
    <mergeCell ref="H127:J127"/>
    <mergeCell ref="A128:C128"/>
    <mergeCell ref="H128:J128"/>
    <mergeCell ref="A123:C123"/>
    <mergeCell ref="H123:J123"/>
    <mergeCell ref="A122:C122"/>
    <mergeCell ref="H122:J122"/>
    <mergeCell ref="A114:C114"/>
    <mergeCell ref="H114:J114"/>
    <mergeCell ref="A115:C115"/>
    <mergeCell ref="A116:C116"/>
    <mergeCell ref="H116:J116"/>
    <mergeCell ref="A117:C117"/>
    <mergeCell ref="H117:J117"/>
    <mergeCell ref="A111:C111"/>
    <mergeCell ref="H111:J111"/>
    <mergeCell ref="A112:K112"/>
    <mergeCell ref="A113:C113"/>
    <mergeCell ref="H113:J113"/>
    <mergeCell ref="A108:C108"/>
    <mergeCell ref="H108:J108"/>
    <mergeCell ref="A109:C109"/>
    <mergeCell ref="H109:J109"/>
    <mergeCell ref="A110:K110"/>
    <mergeCell ref="A105:K105"/>
    <mergeCell ref="A106:C106"/>
    <mergeCell ref="H106:J106"/>
    <mergeCell ref="A107:C107"/>
    <mergeCell ref="H107:J107"/>
    <mergeCell ref="A100:K100"/>
    <mergeCell ref="I101:K101"/>
    <mergeCell ref="A102:C102"/>
    <mergeCell ref="G102:K102"/>
    <mergeCell ref="A103:C103"/>
    <mergeCell ref="E103:G103"/>
    <mergeCell ref="K103:K104"/>
    <mergeCell ref="H104:J104"/>
    <mergeCell ref="A90:C90"/>
    <mergeCell ref="H90:J90"/>
    <mergeCell ref="A91:C91"/>
    <mergeCell ref="H91:J91"/>
    <mergeCell ref="A79:K79"/>
    <mergeCell ref="A80:C80"/>
    <mergeCell ref="H80:J80"/>
    <mergeCell ref="A87:C87"/>
    <mergeCell ref="H87:J87"/>
    <mergeCell ref="A96:C96"/>
    <mergeCell ref="H96:J96"/>
    <mergeCell ref="A97:C97"/>
    <mergeCell ref="H97:J97"/>
    <mergeCell ref="A94:C94"/>
    <mergeCell ref="H94:J94"/>
    <mergeCell ref="A95:C95"/>
    <mergeCell ref="H95:J95"/>
    <mergeCell ref="A93:C93"/>
    <mergeCell ref="H93:J93"/>
    <mergeCell ref="A88:K88"/>
    <mergeCell ref="A89:C89"/>
    <mergeCell ref="H89:J89"/>
    <mergeCell ref="A92:J92"/>
    <mergeCell ref="A84:C84"/>
    <mergeCell ref="H84:J84"/>
    <mergeCell ref="A85:C85"/>
    <mergeCell ref="H85:J85"/>
    <mergeCell ref="A86:C86"/>
    <mergeCell ref="H86:J86"/>
    <mergeCell ref="A81:C81"/>
    <mergeCell ref="H81:J81"/>
    <mergeCell ref="A82:C82"/>
    <mergeCell ref="H82:J82"/>
    <mergeCell ref="A83:C83"/>
    <mergeCell ref="H83:J83"/>
    <mergeCell ref="A58:C58"/>
    <mergeCell ref="H58:J58"/>
    <mergeCell ref="A60:C60"/>
    <mergeCell ref="H60:J60"/>
    <mergeCell ref="A56:C56"/>
    <mergeCell ref="H56:J56"/>
    <mergeCell ref="A52:C52"/>
    <mergeCell ref="A72:K72"/>
    <mergeCell ref="A73:C73"/>
    <mergeCell ref="H73:J73"/>
    <mergeCell ref="A67:K67"/>
    <mergeCell ref="I68:K68"/>
    <mergeCell ref="A69:C69"/>
    <mergeCell ref="G69:K69"/>
    <mergeCell ref="A70:C70"/>
    <mergeCell ref="E70:G70"/>
    <mergeCell ref="K70:K71"/>
    <mergeCell ref="H71:J71"/>
    <mergeCell ref="H52:J52"/>
    <mergeCell ref="A55:K55"/>
    <mergeCell ref="A57:C57"/>
    <mergeCell ref="H57:J57"/>
    <mergeCell ref="A59:K59"/>
    <mergeCell ref="A61:C61"/>
    <mergeCell ref="A53:C53"/>
    <mergeCell ref="H53:J53"/>
    <mergeCell ref="A54:C54"/>
    <mergeCell ref="H54:J54"/>
    <mergeCell ref="A49:C49"/>
    <mergeCell ref="H49:J49"/>
    <mergeCell ref="A50:C50"/>
    <mergeCell ref="H50:J50"/>
    <mergeCell ref="A51:C51"/>
    <mergeCell ref="H51:J51"/>
    <mergeCell ref="H46:J46"/>
    <mergeCell ref="A47:K47"/>
    <mergeCell ref="A48:C48"/>
    <mergeCell ref="H48:J48"/>
    <mergeCell ref="A43:C43"/>
    <mergeCell ref="H43:J43"/>
    <mergeCell ref="A44:C44"/>
    <mergeCell ref="H44:J44"/>
    <mergeCell ref="A45:K45"/>
    <mergeCell ref="A46:C46"/>
    <mergeCell ref="A30:C30"/>
    <mergeCell ref="H30:J30"/>
    <mergeCell ref="A31:C31"/>
    <mergeCell ref="H31:J31"/>
    <mergeCell ref="A32:C32"/>
    <mergeCell ref="H32:J32"/>
    <mergeCell ref="A28:C28"/>
    <mergeCell ref="H28:J28"/>
    <mergeCell ref="A27:K27"/>
    <mergeCell ref="A29:C29"/>
    <mergeCell ref="H29:J29"/>
    <mergeCell ref="A24:C24"/>
    <mergeCell ref="H24:J24"/>
    <mergeCell ref="A26:C26"/>
    <mergeCell ref="H26:J26"/>
    <mergeCell ref="A21:C21"/>
    <mergeCell ref="H21:J21"/>
    <mergeCell ref="A22:C22"/>
    <mergeCell ref="H22:J22"/>
    <mergeCell ref="A23:K23"/>
    <mergeCell ref="A25:C25"/>
    <mergeCell ref="H25:J25"/>
    <mergeCell ref="A18:C18"/>
    <mergeCell ref="H18:J18"/>
    <mergeCell ref="A19:C19"/>
    <mergeCell ref="H19:J19"/>
    <mergeCell ref="A20:C20"/>
    <mergeCell ref="H20:J20"/>
    <mergeCell ref="A15:C15"/>
    <mergeCell ref="H15:J15"/>
    <mergeCell ref="A16:K16"/>
    <mergeCell ref="A17:C17"/>
    <mergeCell ref="H17:J17"/>
    <mergeCell ref="A12:C12"/>
    <mergeCell ref="H12:J12"/>
    <mergeCell ref="A13:C13"/>
    <mergeCell ref="H13:J13"/>
    <mergeCell ref="A14:K14"/>
    <mergeCell ref="A9:K9"/>
    <mergeCell ref="A10:C10"/>
    <mergeCell ref="H10:J10"/>
    <mergeCell ref="A11:C11"/>
    <mergeCell ref="H11:J11"/>
    <mergeCell ref="A1:K1"/>
    <mergeCell ref="A4:K4"/>
    <mergeCell ref="I5:K5"/>
    <mergeCell ref="A6:C6"/>
    <mergeCell ref="G6:K6"/>
    <mergeCell ref="A7:C7"/>
    <mergeCell ref="E7:G7"/>
    <mergeCell ref="K7:K8"/>
    <mergeCell ref="H8:J8"/>
    <mergeCell ref="A40:K40"/>
    <mergeCell ref="A41:C41"/>
    <mergeCell ref="H41:J41"/>
    <mergeCell ref="A42:C42"/>
    <mergeCell ref="H42:J42"/>
    <mergeCell ref="A35:K35"/>
    <mergeCell ref="I36:K36"/>
    <mergeCell ref="A37:C37"/>
    <mergeCell ref="G37:K37"/>
    <mergeCell ref="A38:C38"/>
    <mergeCell ref="E38:G38"/>
    <mergeCell ref="K38:K39"/>
    <mergeCell ref="H39:J39"/>
    <mergeCell ref="A64:C64"/>
    <mergeCell ref="H64:J64"/>
    <mergeCell ref="A62:C62"/>
    <mergeCell ref="H62:J62"/>
    <mergeCell ref="A63:C63"/>
    <mergeCell ref="H63:J63"/>
    <mergeCell ref="A74:C74"/>
    <mergeCell ref="H74:J74"/>
    <mergeCell ref="A78:C78"/>
    <mergeCell ref="H78:J78"/>
    <mergeCell ref="A75:C75"/>
    <mergeCell ref="H75:J75"/>
    <mergeCell ref="A76:C76"/>
    <mergeCell ref="H76:J76"/>
    <mergeCell ref="A77:K77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3-7 лет Меню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2023-09-05T10:16:42Z</dcterms:modified>
</cp:coreProperties>
</file>