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3-7 лет Меню" sheetId="1" r:id="rId1"/>
    <sheet name="Лист1" sheetId="2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H159" i="1"/>
  <c r="G159"/>
  <c r="F159"/>
  <c r="E159"/>
  <c r="E160" s="1"/>
  <c r="H154"/>
  <c r="G154"/>
  <c r="F154"/>
  <c r="E154"/>
  <c r="H150"/>
  <c r="G150"/>
  <c r="F150"/>
  <c r="E150"/>
  <c r="H139"/>
  <c r="H160" s="1"/>
  <c r="G139"/>
  <c r="F139"/>
  <c r="E139"/>
  <c r="H126"/>
  <c r="G126"/>
  <c r="F126"/>
  <c r="E126"/>
  <c r="H121"/>
  <c r="G121"/>
  <c r="F121"/>
  <c r="E121"/>
  <c r="H117"/>
  <c r="G117"/>
  <c r="F117"/>
  <c r="E117"/>
  <c r="H106"/>
  <c r="H127" s="1"/>
  <c r="G106"/>
  <c r="F106"/>
  <c r="E106"/>
  <c r="H93"/>
  <c r="G93"/>
  <c r="F93"/>
  <c r="E93"/>
  <c r="H88"/>
  <c r="G88"/>
  <c r="F88"/>
  <c r="E88"/>
  <c r="H84"/>
  <c r="G84"/>
  <c r="F84"/>
  <c r="E84"/>
  <c r="H73"/>
  <c r="H94" s="1"/>
  <c r="G73"/>
  <c r="F73"/>
  <c r="E73"/>
  <c r="H60"/>
  <c r="G60"/>
  <c r="F60"/>
  <c r="E60"/>
  <c r="H55"/>
  <c r="G55"/>
  <c r="F55"/>
  <c r="E55"/>
  <c r="H51"/>
  <c r="G51"/>
  <c r="F51"/>
  <c r="E51"/>
  <c r="H41"/>
  <c r="G41"/>
  <c r="G61" s="1"/>
  <c r="F41"/>
  <c r="F61" s="1"/>
  <c r="E41"/>
  <c r="E61" s="1"/>
  <c r="H28"/>
  <c r="G28"/>
  <c r="F28"/>
  <c r="E28"/>
  <c r="H23"/>
  <c r="G23"/>
  <c r="F23"/>
  <c r="E23"/>
  <c r="H19"/>
  <c r="G19"/>
  <c r="F19"/>
  <c r="E19"/>
  <c r="H10"/>
  <c r="H29" s="1"/>
  <c r="G10"/>
  <c r="F10"/>
  <c r="E10"/>
  <c r="E94" l="1"/>
  <c r="E127"/>
  <c r="G94"/>
  <c r="G127"/>
  <c r="G160"/>
  <c r="F94"/>
  <c r="F127"/>
  <c r="F160"/>
  <c r="H61"/>
  <c r="G29"/>
  <c r="F29"/>
  <c r="E29"/>
</calcChain>
</file>

<file path=xl/sharedStrings.xml><?xml version="1.0" encoding="utf-8"?>
<sst xmlns="http://schemas.openxmlformats.org/spreadsheetml/2006/main" count="268" uniqueCount="114">
  <si>
    <t>Блюдо и гарнир</t>
  </si>
  <si>
    <t>Масса</t>
  </si>
  <si>
    <t>Пищевые вещества</t>
  </si>
  <si>
    <t>Прием пищи, наименование блюда</t>
  </si>
  <si>
    <t>Порция, гр.</t>
  </si>
  <si>
    <t>Белки</t>
  </si>
  <si>
    <t>Жиры</t>
  </si>
  <si>
    <t>Углеводы</t>
  </si>
  <si>
    <t>Ккал.</t>
  </si>
  <si>
    <t>Завтрак</t>
  </si>
  <si>
    <t>10.00</t>
  </si>
  <si>
    <t>Обед</t>
  </si>
  <si>
    <t>Хлеб "Пшеничный"</t>
  </si>
  <si>
    <t>Полдник</t>
  </si>
  <si>
    <t>Ужин</t>
  </si>
  <si>
    <t>Картофельное пюре</t>
  </si>
  <si>
    <t>Компот из сухофруктов</t>
  </si>
  <si>
    <t>Чай зеленый</t>
  </si>
  <si>
    <t>Хлеб "Мариинский"</t>
  </si>
  <si>
    <t>Отварные макароны</t>
  </si>
  <si>
    <t>Хлеб "Ржаной"</t>
  </si>
  <si>
    <t>Итого</t>
  </si>
  <si>
    <t>№ 133</t>
  </si>
  <si>
    <t>№ 126</t>
  </si>
  <si>
    <t>Хлеб "Бородинский"</t>
  </si>
  <si>
    <t xml:space="preserve">Печенье </t>
  </si>
  <si>
    <t>Молоко кипяченое</t>
  </si>
  <si>
    <t>№ 77</t>
  </si>
  <si>
    <t>№ 305</t>
  </si>
  <si>
    <t>№ 321</t>
  </si>
  <si>
    <t>Суп молочный вермишелевый со сливочным маслом</t>
  </si>
  <si>
    <t>№ 31</t>
  </si>
  <si>
    <t>Хлеб "Отрубной"</t>
  </si>
  <si>
    <t>Каша пшенная молочная со сливочным маслом</t>
  </si>
  <si>
    <t>Каша геркулесовая молочная со сливочным маслом</t>
  </si>
  <si>
    <t>Отварной рис с овощами</t>
  </si>
  <si>
    <t>Технологическая карта</t>
  </si>
  <si>
    <t xml:space="preserve">Технологическая карта </t>
  </si>
  <si>
    <t>№ 46</t>
  </si>
  <si>
    <t xml:space="preserve">Борщ на курином бульоне со сметаной </t>
  </si>
  <si>
    <t>Каша манная молочная со сливочным маслом</t>
  </si>
  <si>
    <t>Каша кукурузная молочная со сливочным маслом</t>
  </si>
  <si>
    <t>№ 185</t>
  </si>
  <si>
    <t>Каша рисовая молочная со сливочным маслом</t>
  </si>
  <si>
    <t>№ 50</t>
  </si>
  <si>
    <t>№ 27</t>
  </si>
  <si>
    <t>№ 78</t>
  </si>
  <si>
    <t xml:space="preserve">Каша ячневая молочная со сливочным маслом </t>
  </si>
  <si>
    <t>№ 23</t>
  </si>
  <si>
    <t>№ 59</t>
  </si>
  <si>
    <t>Солянка овощная</t>
  </si>
  <si>
    <t>30\5</t>
  </si>
  <si>
    <t>Молочный соус</t>
  </si>
  <si>
    <t>№2</t>
  </si>
  <si>
    <t>№ 68</t>
  </si>
  <si>
    <t>№ 3174</t>
  </si>
  <si>
    <t>№ 30</t>
  </si>
  <si>
    <t>№ 58</t>
  </si>
  <si>
    <t>№ 57</t>
  </si>
  <si>
    <t>№ 64</t>
  </si>
  <si>
    <t>№ 1</t>
  </si>
  <si>
    <t>№ 228</t>
  </si>
  <si>
    <t>-</t>
  </si>
  <si>
    <t>№ 255</t>
  </si>
  <si>
    <t>№ 44</t>
  </si>
  <si>
    <t>№ 88</t>
  </si>
  <si>
    <t>№ 177</t>
  </si>
  <si>
    <t>№ 45</t>
  </si>
  <si>
    <t>Суп "Харчо" на мясном бульоне</t>
  </si>
  <si>
    <t>Свекольник на мясном бульоне со сметаной</t>
  </si>
  <si>
    <t>Кофейный напиток на свежем молоке</t>
  </si>
  <si>
    <t>Отмлет натуральный</t>
  </si>
  <si>
    <t>Бутерброд со сливочным маслом</t>
  </si>
  <si>
    <t xml:space="preserve">МЕНЮ </t>
  </si>
  <si>
    <t>Дети 3-7 лет</t>
  </si>
  <si>
    <t>6-й день</t>
  </si>
  <si>
    <t>7-й день</t>
  </si>
  <si>
    <t>8-й день</t>
  </si>
  <si>
    <t>9-й день</t>
  </si>
  <si>
    <t>10-й день</t>
  </si>
  <si>
    <t>Энергитическая ценность</t>
  </si>
  <si>
    <t>Чай сладкий</t>
  </si>
  <si>
    <t>№ 26</t>
  </si>
  <si>
    <t>Какао на свежем молоке</t>
  </si>
  <si>
    <t>№ 397</t>
  </si>
  <si>
    <t>250\11</t>
  </si>
  <si>
    <t>Котлета мясная (Говядина)</t>
  </si>
  <si>
    <t>Компот из свежих яблок</t>
  </si>
  <si>
    <t>№ 54</t>
  </si>
  <si>
    <t>Сосиска молочная</t>
  </si>
  <si>
    <t>Булочка детская</t>
  </si>
  <si>
    <t>Чай черный сладкий</t>
  </si>
  <si>
    <t>Плов из мяса кур</t>
  </si>
  <si>
    <t>Чай сладкий черный</t>
  </si>
  <si>
    <t>Чай на молоке</t>
  </si>
  <si>
    <t>Компот из лимонов</t>
  </si>
  <si>
    <t>№ 97</t>
  </si>
  <si>
    <t xml:space="preserve">Чай сладкий </t>
  </si>
  <si>
    <t xml:space="preserve"> </t>
  </si>
  <si>
    <t>Рассольник со сметаной на мясном бульоне</t>
  </si>
  <si>
    <t>№ 76</t>
  </si>
  <si>
    <t>№ 115 "а"</t>
  </si>
  <si>
    <t xml:space="preserve">Тефтели куриные </t>
  </si>
  <si>
    <t>Капуста тушеная</t>
  </si>
  <si>
    <t>Пирожок с картофелем</t>
  </si>
  <si>
    <t>№ 72</t>
  </si>
  <si>
    <t>Каша гречневая молочная вязкая со сливочным маслом</t>
  </si>
  <si>
    <t>Суп с клецками на мясном бульоне</t>
  </si>
  <si>
    <t xml:space="preserve">Рыбная (минтай) котлета </t>
  </si>
  <si>
    <t>Дата: 02.10.2023г.</t>
  </si>
  <si>
    <t>Дата: 03.10.2023г.</t>
  </si>
  <si>
    <t>Дата: 04.10.2023г.</t>
  </si>
  <si>
    <t>Дата: 05.10.2023г.</t>
  </si>
  <si>
    <t>Дата: 06.10.2023г.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</si>
</sst>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4"/>
      <color theme="1"/>
      <name val="Algerian"/>
      <family val="5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Algerian"/>
      <family val="5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4"/>
      <name val="Algerian"/>
      <family val="5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2" fontId="7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6" fontId="6" fillId="0" borderId="18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4" xfId="0" applyFont="1" applyBorder="1"/>
    <xf numFmtId="16" fontId="7" fillId="0" borderId="16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2" fontId="7" fillId="0" borderId="16" xfId="0" applyNumberFormat="1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" fontId="6" fillId="0" borderId="16" xfId="0" applyNumberFormat="1" applyFont="1" applyBorder="1" applyAlignment="1">
      <alignment horizontal="center"/>
    </xf>
    <xf numFmtId="16" fontId="6" fillId="0" borderId="1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/>
    <xf numFmtId="0" fontId="6" fillId="0" borderId="8" xfId="0" applyFont="1" applyBorder="1" applyAlignment="1"/>
    <xf numFmtId="0" fontId="6" fillId="0" borderId="1" xfId="0" applyFont="1" applyFill="1" applyBorder="1"/>
    <xf numFmtId="2" fontId="7" fillId="0" borderId="9" xfId="0" applyNumberFormat="1" applyFont="1" applyBorder="1"/>
    <xf numFmtId="0" fontId="7" fillId="0" borderId="9" xfId="0" applyFont="1" applyBorder="1"/>
    <xf numFmtId="0" fontId="7" fillId="0" borderId="16" xfId="0" applyNumberFormat="1" applyFont="1" applyBorder="1" applyAlignment="1">
      <alignment horizontal="center"/>
    </xf>
    <xf numFmtId="0" fontId="7" fillId="0" borderId="16" xfId="0" applyFont="1" applyBorder="1"/>
    <xf numFmtId="2" fontId="6" fillId="0" borderId="18" xfId="0" applyNumberFormat="1" applyFont="1" applyBorder="1"/>
    <xf numFmtId="0" fontId="6" fillId="0" borderId="18" xfId="0" applyFont="1" applyBorder="1"/>
    <xf numFmtId="0" fontId="6" fillId="0" borderId="8" xfId="0" applyFont="1" applyBorder="1"/>
    <xf numFmtId="2" fontId="0" fillId="0" borderId="9" xfId="0" applyNumberFormat="1" applyBorder="1"/>
    <xf numFmtId="0" fontId="0" fillId="0" borderId="9" xfId="0" applyBorder="1"/>
    <xf numFmtId="0" fontId="0" fillId="0" borderId="9" xfId="0" applyBorder="1" applyAlignment="1">
      <alignment horizontal="center"/>
    </xf>
    <xf numFmtId="2" fontId="7" fillId="0" borderId="16" xfId="0" applyNumberFormat="1" applyFont="1" applyBorder="1"/>
    <xf numFmtId="16" fontId="1" fillId="0" borderId="18" xfId="0" applyNumberFormat="1" applyFont="1" applyBorder="1" applyAlignment="1">
      <alignment horizontal="center"/>
    </xf>
    <xf numFmtId="0" fontId="1" fillId="0" borderId="18" xfId="0" applyFont="1" applyBorder="1"/>
    <xf numFmtId="2" fontId="0" fillId="0" borderId="9" xfId="0" applyNumberFormat="1" applyBorder="1" applyAlignment="1">
      <alignment horizontal="center"/>
    </xf>
    <xf numFmtId="2" fontId="6" fillId="0" borderId="17" xfId="0" applyNumberFormat="1" applyFont="1" applyBorder="1"/>
    <xf numFmtId="0" fontId="6" fillId="0" borderId="0" xfId="0" applyFont="1" applyBorder="1" applyAlignment="1">
      <alignment horizontal="center"/>
    </xf>
    <xf numFmtId="16" fontId="6" fillId="0" borderId="0" xfId="0" applyNumberFormat="1" applyFont="1" applyBorder="1" applyAlignment="1">
      <alignment horizontal="center"/>
    </xf>
    <xf numFmtId="2" fontId="6" fillId="0" borderId="0" xfId="0" applyNumberFormat="1" applyFont="1" applyBorder="1"/>
    <xf numFmtId="0" fontId="6" fillId="0" borderId="0" xfId="0" applyFont="1" applyBorder="1"/>
    <xf numFmtId="2" fontId="6" fillId="0" borderId="0" xfId="0" applyNumberFormat="1" applyFont="1" applyBorder="1" applyAlignment="1">
      <alignment horizontal="center"/>
    </xf>
    <xf numFmtId="0" fontId="7" fillId="0" borderId="9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/>
    <xf numFmtId="0" fontId="1" fillId="0" borderId="8" xfId="0" applyFont="1" applyBorder="1" applyAlignment="1"/>
    <xf numFmtId="0" fontId="1" fillId="0" borderId="8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1" xfId="0" applyFont="1" applyFill="1" applyBorder="1"/>
    <xf numFmtId="0" fontId="0" fillId="0" borderId="16" xfId="0" applyBorder="1" applyAlignment="1">
      <alignment horizontal="center"/>
    </xf>
    <xf numFmtId="2" fontId="1" fillId="0" borderId="18" xfId="0" applyNumberFormat="1" applyFont="1" applyBorder="1"/>
    <xf numFmtId="0" fontId="1" fillId="0" borderId="25" xfId="0" applyFont="1" applyBorder="1" applyAlignment="1">
      <alignment horizontal="center"/>
    </xf>
    <xf numFmtId="2" fontId="0" fillId="0" borderId="9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2" fontId="7" fillId="0" borderId="10" xfId="0" applyNumberFormat="1" applyFont="1" applyBorder="1" applyAlignment="1">
      <alignment horizontal="center" wrapText="1"/>
    </xf>
    <xf numFmtId="2" fontId="7" fillId="0" borderId="11" xfId="0" applyNumberFormat="1" applyFont="1" applyBorder="1" applyAlignment="1">
      <alignment horizontal="center" wrapText="1"/>
    </xf>
    <xf numFmtId="2" fontId="7" fillId="0" borderId="12" xfId="0" applyNumberFormat="1" applyFont="1" applyBorder="1" applyAlignment="1">
      <alignment horizontal="center" wrapText="1"/>
    </xf>
    <xf numFmtId="0" fontId="4" fillId="0" borderId="3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7" fillId="0" borderId="20" xfId="0" applyFont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2" fontId="7" fillId="0" borderId="20" xfId="0" applyNumberFormat="1" applyFont="1" applyBorder="1" applyAlignment="1">
      <alignment horizontal="center"/>
    </xf>
    <xf numFmtId="2" fontId="7" fillId="0" borderId="21" xfId="0" applyNumberFormat="1" applyFont="1" applyBorder="1" applyAlignment="1">
      <alignment horizontal="center"/>
    </xf>
    <xf numFmtId="2" fontId="7" fillId="0" borderId="22" xfId="0" applyNumberFormat="1" applyFont="1" applyBorder="1" applyAlignment="1">
      <alignment horizontal="center"/>
    </xf>
    <xf numFmtId="0" fontId="11" fillId="5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3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2" fontId="0" fillId="0" borderId="10" xfId="0" applyNumberFormat="1" applyBorder="1" applyAlignment="1">
      <alignment horizontal="center" wrapText="1"/>
    </xf>
    <xf numFmtId="2" fontId="0" fillId="0" borderId="11" xfId="0" applyNumberFormat="1" applyBorder="1" applyAlignment="1">
      <alignment horizontal="center" wrapText="1"/>
    </xf>
    <xf numFmtId="0" fontId="5" fillId="6" borderId="0" xfId="0" applyFont="1" applyFill="1" applyAlignment="1">
      <alignment horizontal="center"/>
    </xf>
    <xf numFmtId="0" fontId="6" fillId="0" borderId="26" xfId="0" applyFont="1" applyBorder="1" applyAlignment="1">
      <alignment horizontal="center" wrapText="1"/>
    </xf>
    <xf numFmtId="0" fontId="6" fillId="0" borderId="27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1" fillId="0" borderId="19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10" xfId="0" applyFont="1" applyBorder="1" applyAlignment="1">
      <alignment horizontal="center" wrapText="1"/>
    </xf>
    <xf numFmtId="0" fontId="0" fillId="0" borderId="11" xfId="0" applyFont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5" fillId="4" borderId="0" xfId="0" applyFont="1" applyFill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3" xfId="0" applyFont="1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2" fontId="7" fillId="0" borderId="14" xfId="0" applyNumberFormat="1" applyFont="1" applyBorder="1" applyAlignment="1">
      <alignment horizontal="center"/>
    </xf>
    <xf numFmtId="2" fontId="7" fillId="0" borderId="13" xfId="0" applyNumberFormat="1" applyFont="1" applyBorder="1" applyAlignment="1">
      <alignment horizontal="center"/>
    </xf>
    <xf numFmtId="2" fontId="7" fillId="0" borderId="15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0" fillId="0" borderId="10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00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6;&#1083;&#1100;&#1079;&#1086;&#1074;&#1072;&#1090;&#1077;&#1083;&#1100;/Desktop/2023/&#1052;&#1077;&#1085;&#1102;%20&#1079;&#1080;&#1084;&#1085;&#1077;&#1077;/&#1055;&#1077;&#1088;&#1089;&#1087;&#1077;&#1082;&#1090;&#1080;&#1074;&#1085;&#1086;&#1077;%20&#1047;&#1080;&#1084;&#1085;&#1077;&#1077;%20&#1084;&#1077;&#1085;&#1102;%202023-2024%20&#1089;&#1072;&#1076;%203-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7 день"/>
      <sheetName val="8 день"/>
      <sheetName val="9 день"/>
      <sheetName val="10 ден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0"/>
  <sheetViews>
    <sheetView tabSelected="1" topLeftCell="A136" zoomScaleNormal="100" workbookViewId="0">
      <selection activeCell="M133" sqref="M133"/>
    </sheetView>
  </sheetViews>
  <sheetFormatPr defaultRowHeight="15"/>
  <cols>
    <col min="3" max="3" width="35.140625" customWidth="1"/>
    <col min="4" max="4" width="11.85546875" style="23" customWidth="1"/>
    <col min="5" max="5" width="9.140625" style="23"/>
    <col min="6" max="6" width="9.140625" style="3"/>
    <col min="7" max="7" width="10.42578125" style="3" customWidth="1"/>
    <col min="9" max="9" width="5.28515625" customWidth="1"/>
    <col min="10" max="10" width="3.140625" customWidth="1"/>
    <col min="11" max="11" width="20.85546875" style="1" customWidth="1"/>
  </cols>
  <sheetData>
    <row r="1" spans="1:11" ht="19.5">
      <c r="A1" s="152" t="s">
        <v>73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spans="1:11" ht="20.25">
      <c r="A2" s="4"/>
      <c r="B2" s="4"/>
      <c r="C2" s="4"/>
      <c r="D2" s="21"/>
      <c r="E2" s="21"/>
      <c r="F2" s="2"/>
      <c r="G2" s="2"/>
      <c r="H2" s="4"/>
      <c r="I2" s="103" t="s">
        <v>74</v>
      </c>
      <c r="J2" s="103"/>
      <c r="K2" s="103"/>
    </row>
    <row r="3" spans="1:11" ht="22.5" thickBot="1">
      <c r="A3" s="104" t="s">
        <v>75</v>
      </c>
      <c r="B3" s="104"/>
      <c r="C3" s="104"/>
      <c r="D3" s="22"/>
      <c r="E3" s="24"/>
      <c r="F3" s="20"/>
      <c r="G3" s="105" t="s">
        <v>109</v>
      </c>
      <c r="H3" s="105"/>
      <c r="I3" s="105"/>
      <c r="J3" s="105"/>
      <c r="K3" s="105"/>
    </row>
    <row r="4" spans="1:11" ht="39" customHeight="1" thickBot="1">
      <c r="A4" s="68" t="s">
        <v>0</v>
      </c>
      <c r="B4" s="69"/>
      <c r="C4" s="106"/>
      <c r="D4" s="5" t="s">
        <v>1</v>
      </c>
      <c r="E4" s="68" t="s">
        <v>2</v>
      </c>
      <c r="F4" s="69"/>
      <c r="G4" s="69"/>
      <c r="H4" s="28" t="s">
        <v>80</v>
      </c>
      <c r="I4" s="29"/>
      <c r="J4" s="37"/>
      <c r="K4" s="107" t="s">
        <v>36</v>
      </c>
    </row>
    <row r="5" spans="1:11" ht="16.5" thickBot="1">
      <c r="A5" s="11" t="s">
        <v>3</v>
      </c>
      <c r="B5" s="12"/>
      <c r="C5" s="6"/>
      <c r="D5" s="6" t="s">
        <v>4</v>
      </c>
      <c r="E5" s="5" t="s">
        <v>5</v>
      </c>
      <c r="F5" s="5" t="s">
        <v>6</v>
      </c>
      <c r="G5" s="30" t="s">
        <v>7</v>
      </c>
      <c r="H5" s="109" t="s">
        <v>8</v>
      </c>
      <c r="I5" s="110"/>
      <c r="J5" s="110"/>
      <c r="K5" s="108"/>
    </row>
    <row r="6" spans="1:11" ht="15.75">
      <c r="A6" s="76" t="s">
        <v>9</v>
      </c>
      <c r="B6" s="77"/>
      <c r="C6" s="77"/>
      <c r="D6" s="77"/>
      <c r="E6" s="77"/>
      <c r="F6" s="77"/>
      <c r="G6" s="77"/>
      <c r="H6" s="77"/>
      <c r="I6" s="77"/>
      <c r="J6" s="77"/>
      <c r="K6" s="78"/>
    </row>
    <row r="7" spans="1:11" ht="15.75" customHeight="1">
      <c r="A7" s="87" t="s">
        <v>33</v>
      </c>
      <c r="B7" s="88"/>
      <c r="C7" s="89"/>
      <c r="D7" s="31">
        <v>200</v>
      </c>
      <c r="E7" s="32">
        <v>7.01</v>
      </c>
      <c r="F7" s="31">
        <v>8.09</v>
      </c>
      <c r="G7" s="31">
        <v>28.39</v>
      </c>
      <c r="H7" s="74">
        <v>213</v>
      </c>
      <c r="I7" s="75"/>
      <c r="J7" s="75"/>
      <c r="K7" s="8" t="s">
        <v>54</v>
      </c>
    </row>
    <row r="8" spans="1:11" ht="15.75" customHeight="1">
      <c r="A8" s="87" t="s">
        <v>83</v>
      </c>
      <c r="B8" s="88"/>
      <c r="C8" s="89"/>
      <c r="D8" s="31">
        <v>180</v>
      </c>
      <c r="E8" s="31">
        <v>1.2</v>
      </c>
      <c r="F8" s="32">
        <v>1.3</v>
      </c>
      <c r="G8" s="31">
        <v>13</v>
      </c>
      <c r="H8" s="74">
        <v>90</v>
      </c>
      <c r="I8" s="75"/>
      <c r="J8" s="75"/>
      <c r="K8" s="8" t="s">
        <v>84</v>
      </c>
    </row>
    <row r="9" spans="1:11" ht="16.5" customHeight="1" thickBot="1">
      <c r="A9" s="96" t="s">
        <v>72</v>
      </c>
      <c r="B9" s="97"/>
      <c r="C9" s="98"/>
      <c r="D9" s="13" t="s">
        <v>51</v>
      </c>
      <c r="E9" s="41">
        <v>0.9</v>
      </c>
      <c r="F9" s="41">
        <v>4.3600000000000003</v>
      </c>
      <c r="G9" s="34">
        <v>14.62</v>
      </c>
      <c r="H9" s="99">
        <v>108</v>
      </c>
      <c r="I9" s="100"/>
      <c r="J9" s="101"/>
      <c r="K9" s="9" t="s">
        <v>60</v>
      </c>
    </row>
    <row r="10" spans="1:11" ht="16.5" thickBot="1">
      <c r="A10" s="68"/>
      <c r="B10" s="69"/>
      <c r="C10" s="70"/>
      <c r="D10" s="10"/>
      <c r="E10" s="36">
        <f>SUM(E7:E9)</f>
        <v>9.11</v>
      </c>
      <c r="F10" s="36">
        <f>SUM(F7:F9)</f>
        <v>13.75</v>
      </c>
      <c r="G10" s="36">
        <f>SUM(G7:G9)</f>
        <v>56.01</v>
      </c>
      <c r="H10" s="71">
        <f>SUM(H7:J9)</f>
        <v>411</v>
      </c>
      <c r="I10" s="72"/>
      <c r="J10" s="73"/>
      <c r="K10" s="27"/>
    </row>
    <row r="11" spans="1:11" ht="15.75">
      <c r="A11" s="76" t="s">
        <v>10</v>
      </c>
      <c r="B11" s="77"/>
      <c r="C11" s="77"/>
      <c r="D11" s="77"/>
      <c r="E11" s="77"/>
      <c r="F11" s="77"/>
      <c r="G11" s="77"/>
      <c r="H11" s="77"/>
      <c r="I11" s="77"/>
      <c r="J11" s="77"/>
      <c r="K11" s="78"/>
    </row>
    <row r="12" spans="1:11" ht="15.75" customHeight="1">
      <c r="A12" s="79" t="s">
        <v>16</v>
      </c>
      <c r="B12" s="80"/>
      <c r="C12" s="81"/>
      <c r="D12" s="7">
        <v>200</v>
      </c>
      <c r="E12" s="32">
        <v>0.54</v>
      </c>
      <c r="F12" s="32"/>
      <c r="G12" s="32">
        <v>26.1</v>
      </c>
      <c r="H12" s="74">
        <v>100.08</v>
      </c>
      <c r="I12" s="75"/>
      <c r="J12" s="75"/>
      <c r="K12" s="8" t="s">
        <v>23</v>
      </c>
    </row>
    <row r="13" spans="1:11" ht="15.75">
      <c r="A13" s="93" t="s">
        <v>11</v>
      </c>
      <c r="B13" s="94"/>
      <c r="C13" s="94"/>
      <c r="D13" s="94"/>
      <c r="E13" s="94"/>
      <c r="F13" s="94"/>
      <c r="G13" s="94"/>
      <c r="H13" s="94"/>
      <c r="I13" s="94"/>
      <c r="J13" s="94"/>
      <c r="K13" s="95"/>
    </row>
    <row r="14" spans="1:11" ht="15.75" customHeight="1">
      <c r="A14" s="87" t="s">
        <v>39</v>
      </c>
      <c r="B14" s="88"/>
      <c r="C14" s="89"/>
      <c r="D14" s="7" t="s">
        <v>85</v>
      </c>
      <c r="E14" s="32">
        <v>1.7</v>
      </c>
      <c r="F14" s="32">
        <v>4.88</v>
      </c>
      <c r="G14" s="31">
        <v>8.48</v>
      </c>
      <c r="H14" s="74">
        <v>84.75</v>
      </c>
      <c r="I14" s="75"/>
      <c r="J14" s="75"/>
      <c r="K14" s="8" t="s">
        <v>22</v>
      </c>
    </row>
    <row r="15" spans="1:11" ht="15.75">
      <c r="A15" s="79" t="s">
        <v>92</v>
      </c>
      <c r="B15" s="80"/>
      <c r="C15" s="81"/>
      <c r="D15" s="7">
        <v>150</v>
      </c>
      <c r="E15" s="32">
        <v>17.510000000000002</v>
      </c>
      <c r="F15" s="32">
        <v>13.3</v>
      </c>
      <c r="G15" s="32">
        <v>29.46</v>
      </c>
      <c r="H15" s="74">
        <v>342</v>
      </c>
      <c r="I15" s="75"/>
      <c r="J15" s="75"/>
      <c r="K15" s="15" t="s">
        <v>55</v>
      </c>
    </row>
    <row r="16" spans="1:11" ht="15.75">
      <c r="A16" s="79" t="s">
        <v>16</v>
      </c>
      <c r="B16" s="80"/>
      <c r="C16" s="81"/>
      <c r="D16" s="7">
        <v>180</v>
      </c>
      <c r="E16" s="32">
        <v>0.54</v>
      </c>
      <c r="F16" s="32"/>
      <c r="G16" s="31">
        <v>26.1</v>
      </c>
      <c r="H16" s="74">
        <v>100.08</v>
      </c>
      <c r="I16" s="75"/>
      <c r="J16" s="75"/>
      <c r="K16" s="8" t="s">
        <v>23</v>
      </c>
    </row>
    <row r="17" spans="1:11" ht="15.75">
      <c r="A17" s="79" t="s">
        <v>12</v>
      </c>
      <c r="B17" s="80"/>
      <c r="C17" s="81"/>
      <c r="D17" s="7">
        <v>40</v>
      </c>
      <c r="E17" s="32">
        <v>3.15</v>
      </c>
      <c r="F17" s="32">
        <v>0.4</v>
      </c>
      <c r="G17" s="31">
        <v>19.3</v>
      </c>
      <c r="H17" s="74">
        <v>104</v>
      </c>
      <c r="I17" s="75"/>
      <c r="J17" s="75"/>
      <c r="K17" s="8" t="s">
        <v>60</v>
      </c>
    </row>
    <row r="18" spans="1:11" ht="16.5" thickBot="1">
      <c r="A18" s="79" t="s">
        <v>20</v>
      </c>
      <c r="B18" s="80"/>
      <c r="C18" s="81"/>
      <c r="D18" s="7">
        <v>20</v>
      </c>
      <c r="E18" s="32">
        <v>3.3</v>
      </c>
      <c r="F18" s="32">
        <v>0.6</v>
      </c>
      <c r="G18" s="32">
        <v>16.7</v>
      </c>
      <c r="H18" s="74">
        <v>87</v>
      </c>
      <c r="I18" s="75"/>
      <c r="J18" s="75"/>
      <c r="K18" s="8" t="s">
        <v>60</v>
      </c>
    </row>
    <row r="19" spans="1:11" ht="16.5" thickBot="1">
      <c r="A19" s="68"/>
      <c r="B19" s="69"/>
      <c r="C19" s="70"/>
      <c r="D19" s="10"/>
      <c r="E19" s="36">
        <f>SUM(E14:E18)</f>
        <v>26.2</v>
      </c>
      <c r="F19" s="36">
        <f>SUM(F14:F18)</f>
        <v>19.18</v>
      </c>
      <c r="G19" s="36">
        <f>SUM(G14:G18)</f>
        <v>100.03999999999999</v>
      </c>
      <c r="H19" s="71">
        <f>SUM(H14:J18)</f>
        <v>717.83</v>
      </c>
      <c r="I19" s="72"/>
      <c r="J19" s="73"/>
      <c r="K19" s="27"/>
    </row>
    <row r="20" spans="1:11" ht="15.75">
      <c r="A20" s="76" t="s">
        <v>13</v>
      </c>
      <c r="B20" s="77"/>
      <c r="C20" s="77"/>
      <c r="D20" s="77"/>
      <c r="E20" s="77"/>
      <c r="F20" s="77"/>
      <c r="G20" s="77"/>
      <c r="H20" s="77"/>
      <c r="I20" s="77"/>
      <c r="J20" s="77"/>
      <c r="K20" s="78"/>
    </row>
    <row r="21" spans="1:11" ht="15.75">
      <c r="A21" s="79" t="s">
        <v>25</v>
      </c>
      <c r="B21" s="80"/>
      <c r="C21" s="81"/>
      <c r="D21" s="7">
        <v>45</v>
      </c>
      <c r="E21" s="32">
        <v>4.0999999999999996</v>
      </c>
      <c r="F21" s="32">
        <v>2.2999999999999998</v>
      </c>
      <c r="G21" s="32">
        <v>13.2</v>
      </c>
      <c r="H21" s="74">
        <v>94</v>
      </c>
      <c r="I21" s="75"/>
      <c r="J21" s="75"/>
      <c r="K21" s="7" t="s">
        <v>62</v>
      </c>
    </row>
    <row r="22" spans="1:11" ht="16.5" thickBot="1">
      <c r="A22" s="79" t="s">
        <v>26</v>
      </c>
      <c r="B22" s="80"/>
      <c r="C22" s="81"/>
      <c r="D22" s="7">
        <v>180</v>
      </c>
      <c r="E22" s="31">
        <v>5.8</v>
      </c>
      <c r="F22" s="31">
        <v>5</v>
      </c>
      <c r="G22" s="32">
        <v>9.6</v>
      </c>
      <c r="H22" s="74">
        <v>108</v>
      </c>
      <c r="I22" s="75"/>
      <c r="J22" s="75"/>
      <c r="K22" s="9" t="s">
        <v>63</v>
      </c>
    </row>
    <row r="23" spans="1:11" ht="16.5" thickBot="1">
      <c r="A23" s="68"/>
      <c r="B23" s="69"/>
      <c r="C23" s="70"/>
      <c r="D23" s="10"/>
      <c r="E23" s="36">
        <f>SUM(E21:E22)</f>
        <v>9.8999999999999986</v>
      </c>
      <c r="F23" s="36">
        <f>SUM(F21:F22)</f>
        <v>7.3</v>
      </c>
      <c r="G23" s="36">
        <f>SUM(G21:G22)</f>
        <v>22.799999999999997</v>
      </c>
      <c r="H23" s="71">
        <f>SUM(H21:J22)</f>
        <v>202</v>
      </c>
      <c r="I23" s="72"/>
      <c r="J23" s="73"/>
      <c r="K23" s="27"/>
    </row>
    <row r="24" spans="1:11" ht="15.75">
      <c r="A24" s="76" t="s">
        <v>14</v>
      </c>
      <c r="B24" s="77"/>
      <c r="C24" s="77"/>
      <c r="D24" s="77"/>
      <c r="E24" s="77"/>
      <c r="F24" s="77"/>
      <c r="G24" s="77"/>
      <c r="H24" s="77"/>
      <c r="I24" s="77"/>
      <c r="J24" s="77"/>
      <c r="K24" s="78"/>
    </row>
    <row r="25" spans="1:11" ht="15.75" customHeight="1">
      <c r="A25" s="87" t="s">
        <v>40</v>
      </c>
      <c r="B25" s="88"/>
      <c r="C25" s="89"/>
      <c r="D25" s="7">
        <v>200</v>
      </c>
      <c r="E25" s="32">
        <v>6.21</v>
      </c>
      <c r="F25" s="32">
        <v>7.47</v>
      </c>
      <c r="G25" s="32">
        <v>25.09</v>
      </c>
      <c r="H25" s="74">
        <v>192</v>
      </c>
      <c r="I25" s="75"/>
      <c r="J25" s="75"/>
      <c r="K25" s="8" t="s">
        <v>65</v>
      </c>
    </row>
    <row r="26" spans="1:11" ht="15.75">
      <c r="A26" s="79" t="s">
        <v>93</v>
      </c>
      <c r="B26" s="80"/>
      <c r="C26" s="81"/>
      <c r="D26" s="7">
        <v>180</v>
      </c>
      <c r="E26" s="32"/>
      <c r="F26" s="32"/>
      <c r="G26" s="31">
        <v>11.98</v>
      </c>
      <c r="H26" s="74">
        <v>43</v>
      </c>
      <c r="I26" s="75"/>
      <c r="J26" s="75"/>
      <c r="K26" s="8" t="s">
        <v>31</v>
      </c>
    </row>
    <row r="27" spans="1:11" ht="15" customHeight="1" thickBot="1">
      <c r="A27" s="79" t="s">
        <v>12</v>
      </c>
      <c r="B27" s="80"/>
      <c r="C27" s="81"/>
      <c r="D27" s="18">
        <v>30</v>
      </c>
      <c r="E27" s="32">
        <v>2.37</v>
      </c>
      <c r="F27" s="32">
        <v>0.3</v>
      </c>
      <c r="G27" s="32">
        <v>14.49</v>
      </c>
      <c r="H27" s="74">
        <v>70</v>
      </c>
      <c r="I27" s="75"/>
      <c r="J27" s="75"/>
      <c r="K27" s="9" t="s">
        <v>60</v>
      </c>
    </row>
    <row r="28" spans="1:11" ht="16.5" thickBot="1">
      <c r="A28" s="148"/>
      <c r="B28" s="149"/>
      <c r="C28" s="150"/>
      <c r="D28" s="25"/>
      <c r="E28" s="36">
        <f>SUM(E25:E27)</f>
        <v>8.58</v>
      </c>
      <c r="F28" s="36">
        <f>SUM(F25:F27)</f>
        <v>7.77</v>
      </c>
      <c r="G28" s="36">
        <f>SUM(G25:G27)</f>
        <v>51.56</v>
      </c>
      <c r="H28" s="71">
        <f>SUM(H25:J27)</f>
        <v>305</v>
      </c>
      <c r="I28" s="72"/>
      <c r="J28" s="73"/>
      <c r="K28" s="27"/>
    </row>
    <row r="29" spans="1:11" ht="16.5" thickBot="1">
      <c r="A29" s="151" t="s">
        <v>21</v>
      </c>
      <c r="B29" s="69"/>
      <c r="C29" s="106"/>
      <c r="D29" s="26"/>
      <c r="E29" s="45">
        <f>SUM(E28,E23,E19,'[1]7 день'!E174,E10)</f>
        <v>53.789999999999992</v>
      </c>
      <c r="F29" s="36">
        <f>SUM(F28,F23,F19,'[1]7 день'!F174,F10)</f>
        <v>48</v>
      </c>
      <c r="G29" s="36">
        <f>SUM(G28,G23,G19,'[1]7 день'!G174,G10)</f>
        <v>230.40999999999997</v>
      </c>
      <c r="H29" s="71">
        <f>SUM(H10,H12,H19,A24,H23,A24,H28)</f>
        <v>1735.91</v>
      </c>
      <c r="I29" s="72"/>
      <c r="J29" s="73"/>
      <c r="K29" s="27"/>
    </row>
    <row r="30" spans="1:11" ht="15.75">
      <c r="A30" s="46"/>
      <c r="B30" s="46"/>
      <c r="C30" s="46"/>
      <c r="D30" s="47"/>
      <c r="E30" s="48"/>
      <c r="F30" s="49"/>
      <c r="G30" s="49"/>
      <c r="H30" s="50"/>
      <c r="I30" s="50"/>
      <c r="J30" s="50"/>
      <c r="K30" s="46"/>
    </row>
    <row r="31" spans="1:11" ht="15.75">
      <c r="A31" s="46"/>
      <c r="B31" s="46"/>
      <c r="C31" s="46"/>
      <c r="D31" s="47"/>
      <c r="E31" s="48"/>
      <c r="F31" s="49"/>
      <c r="G31" s="49"/>
      <c r="H31" s="50"/>
      <c r="I31" s="50"/>
      <c r="J31" s="50"/>
      <c r="K31" s="46"/>
    </row>
    <row r="32" spans="1:11" ht="19.5">
      <c r="A32" s="153" t="s">
        <v>73</v>
      </c>
      <c r="B32" s="153"/>
      <c r="C32" s="153"/>
      <c r="D32" s="153"/>
      <c r="E32" s="153"/>
      <c r="F32" s="153"/>
      <c r="G32" s="153"/>
      <c r="H32" s="153"/>
      <c r="I32" s="153"/>
      <c r="J32" s="153"/>
      <c r="K32" s="153"/>
    </row>
    <row r="33" spans="1:11" ht="20.25">
      <c r="A33" s="4"/>
      <c r="B33" s="4"/>
      <c r="C33" s="4"/>
      <c r="D33" s="21"/>
      <c r="E33" s="21"/>
      <c r="F33" s="2"/>
      <c r="G33" s="2"/>
      <c r="H33" s="4"/>
      <c r="I33" s="103" t="s">
        <v>74</v>
      </c>
      <c r="J33" s="103"/>
      <c r="K33" s="103"/>
    </row>
    <row r="34" spans="1:11" ht="22.5" thickBot="1">
      <c r="A34" s="104" t="s">
        <v>76</v>
      </c>
      <c r="B34" s="104"/>
      <c r="C34" s="104"/>
      <c r="D34" s="22"/>
      <c r="E34" s="24"/>
      <c r="F34" s="20"/>
      <c r="G34" s="105" t="s">
        <v>110</v>
      </c>
      <c r="H34" s="105"/>
      <c r="I34" s="105"/>
      <c r="J34" s="105"/>
      <c r="K34" s="105"/>
    </row>
    <row r="35" spans="1:11" ht="34.5" customHeight="1" thickBot="1">
      <c r="A35" s="68" t="s">
        <v>0</v>
      </c>
      <c r="B35" s="69"/>
      <c r="C35" s="106"/>
      <c r="D35" s="5" t="s">
        <v>1</v>
      </c>
      <c r="E35" s="68" t="s">
        <v>2</v>
      </c>
      <c r="F35" s="69"/>
      <c r="G35" s="69"/>
      <c r="H35" s="28" t="s">
        <v>80</v>
      </c>
      <c r="I35" s="29"/>
      <c r="J35" s="37"/>
      <c r="K35" s="107" t="s">
        <v>37</v>
      </c>
    </row>
    <row r="36" spans="1:11" s="19" customFormat="1" ht="16.5" thickBot="1">
      <c r="A36" s="11" t="s">
        <v>3</v>
      </c>
      <c r="B36" s="12"/>
      <c r="C36" s="6"/>
      <c r="D36" s="6" t="s">
        <v>4</v>
      </c>
      <c r="E36" s="5" t="s">
        <v>5</v>
      </c>
      <c r="F36" s="5" t="s">
        <v>6</v>
      </c>
      <c r="G36" s="30" t="s">
        <v>7</v>
      </c>
      <c r="H36" s="109" t="s">
        <v>8</v>
      </c>
      <c r="I36" s="110"/>
      <c r="J36" s="110"/>
      <c r="K36" s="108"/>
    </row>
    <row r="37" spans="1:11" ht="15.75">
      <c r="A37" s="76" t="s">
        <v>9</v>
      </c>
      <c r="B37" s="77"/>
      <c r="C37" s="77"/>
      <c r="D37" s="77"/>
      <c r="E37" s="77"/>
      <c r="F37" s="77"/>
      <c r="G37" s="77"/>
      <c r="H37" s="77"/>
      <c r="I37" s="77"/>
      <c r="J37" s="77"/>
      <c r="K37" s="78"/>
    </row>
    <row r="38" spans="1:11" ht="15.75" customHeight="1">
      <c r="A38" s="87" t="s">
        <v>30</v>
      </c>
      <c r="B38" s="88"/>
      <c r="C38" s="89"/>
      <c r="D38" s="31">
        <v>200</v>
      </c>
      <c r="E38" s="32">
        <v>5.85</v>
      </c>
      <c r="F38" s="32">
        <v>5.81</v>
      </c>
      <c r="G38" s="32">
        <v>19.989999999999998</v>
      </c>
      <c r="H38" s="74">
        <v>155</v>
      </c>
      <c r="I38" s="75"/>
      <c r="J38" s="75"/>
      <c r="K38" s="8" t="s">
        <v>64</v>
      </c>
    </row>
    <row r="39" spans="1:11" ht="15.75" customHeight="1">
      <c r="A39" s="87" t="s">
        <v>94</v>
      </c>
      <c r="B39" s="88"/>
      <c r="C39" s="89"/>
      <c r="D39" s="31">
        <v>180</v>
      </c>
      <c r="E39" s="31"/>
      <c r="F39" s="32"/>
      <c r="G39" s="31"/>
      <c r="H39" s="74"/>
      <c r="I39" s="75"/>
      <c r="J39" s="75"/>
      <c r="K39" s="8"/>
    </row>
    <row r="40" spans="1:11" ht="16.5" customHeight="1" thickBot="1">
      <c r="A40" s="142" t="s">
        <v>72</v>
      </c>
      <c r="B40" s="143"/>
      <c r="C40" s="144"/>
      <c r="D40" s="33" t="s">
        <v>51</v>
      </c>
      <c r="E40" s="34">
        <v>0.9</v>
      </c>
      <c r="F40" s="34">
        <v>4.3600000000000003</v>
      </c>
      <c r="G40" s="34">
        <v>14.62</v>
      </c>
      <c r="H40" s="145">
        <v>108</v>
      </c>
      <c r="I40" s="146"/>
      <c r="J40" s="147"/>
      <c r="K40" s="9" t="s">
        <v>60</v>
      </c>
    </row>
    <row r="41" spans="1:11" ht="16.5" thickBot="1">
      <c r="A41" s="68"/>
      <c r="B41" s="69"/>
      <c r="C41" s="70"/>
      <c r="D41" s="10"/>
      <c r="E41" s="36">
        <f>SUM(E38:E40)</f>
        <v>6.75</v>
      </c>
      <c r="F41" s="36">
        <f>SUM(F38:F40)</f>
        <v>10.17</v>
      </c>
      <c r="G41" s="36">
        <f>SUM(G38:G40)</f>
        <v>34.61</v>
      </c>
      <c r="H41" s="71">
        <f>SUM(H38:J40)</f>
        <v>263</v>
      </c>
      <c r="I41" s="72"/>
      <c r="J41" s="73"/>
      <c r="K41" s="27"/>
    </row>
    <row r="42" spans="1:11" ht="15.75">
      <c r="A42" s="76" t="s">
        <v>10</v>
      </c>
      <c r="B42" s="77"/>
      <c r="C42" s="77"/>
      <c r="D42" s="77"/>
      <c r="E42" s="77"/>
      <c r="F42" s="77"/>
      <c r="G42" s="77"/>
      <c r="H42" s="77"/>
      <c r="I42" s="77"/>
      <c r="J42" s="77"/>
      <c r="K42" s="78"/>
    </row>
    <row r="43" spans="1:11" ht="15.75" customHeight="1">
      <c r="A43" s="87" t="s">
        <v>95</v>
      </c>
      <c r="B43" s="88"/>
      <c r="C43" s="89"/>
      <c r="D43" s="7">
        <v>200</v>
      </c>
      <c r="E43" s="32">
        <v>0.16</v>
      </c>
      <c r="F43" s="32">
        <v>0.04</v>
      </c>
      <c r="G43" s="32">
        <v>22</v>
      </c>
      <c r="H43" s="74">
        <v>83.4</v>
      </c>
      <c r="I43" s="75"/>
      <c r="J43" s="141"/>
      <c r="K43" s="8" t="s">
        <v>96</v>
      </c>
    </row>
    <row r="44" spans="1:11" ht="15.75">
      <c r="A44" s="93" t="s">
        <v>11</v>
      </c>
      <c r="B44" s="94"/>
      <c r="C44" s="94"/>
      <c r="D44" s="94"/>
      <c r="E44" s="94"/>
      <c r="F44" s="94"/>
      <c r="G44" s="94"/>
      <c r="H44" s="94"/>
      <c r="I44" s="94"/>
      <c r="J44" s="94"/>
      <c r="K44" s="95"/>
    </row>
    <row r="45" spans="1:11" ht="15.75" customHeight="1">
      <c r="A45" s="87" t="s">
        <v>68</v>
      </c>
      <c r="B45" s="88"/>
      <c r="C45" s="89"/>
      <c r="D45" s="7">
        <v>250</v>
      </c>
      <c r="E45" s="31">
        <v>3</v>
      </c>
      <c r="F45" s="32">
        <v>6.2</v>
      </c>
      <c r="G45" s="32">
        <v>10</v>
      </c>
      <c r="H45" s="74">
        <v>102</v>
      </c>
      <c r="I45" s="75"/>
      <c r="J45" s="75"/>
      <c r="K45" s="8" t="s">
        <v>38</v>
      </c>
    </row>
    <row r="46" spans="1:11" ht="15.75">
      <c r="A46" s="79" t="s">
        <v>86</v>
      </c>
      <c r="B46" s="80"/>
      <c r="C46" s="81"/>
      <c r="D46" s="7">
        <v>70</v>
      </c>
      <c r="E46" s="32">
        <v>8.89</v>
      </c>
      <c r="F46" s="32">
        <v>9.26</v>
      </c>
      <c r="G46" s="32">
        <v>5.95</v>
      </c>
      <c r="H46" s="74">
        <v>143</v>
      </c>
      <c r="I46" s="75"/>
      <c r="J46" s="75"/>
      <c r="K46" s="8" t="s">
        <v>28</v>
      </c>
    </row>
    <row r="47" spans="1:11" ht="15.75">
      <c r="A47" s="79" t="s">
        <v>15</v>
      </c>
      <c r="B47" s="80"/>
      <c r="C47" s="81"/>
      <c r="D47" s="7">
        <v>150</v>
      </c>
      <c r="E47" s="32">
        <v>2.1</v>
      </c>
      <c r="F47" s="32">
        <v>3.12</v>
      </c>
      <c r="G47" s="32">
        <v>5.36</v>
      </c>
      <c r="H47" s="74">
        <v>82.6</v>
      </c>
      <c r="I47" s="75"/>
      <c r="J47" s="75"/>
      <c r="K47" s="8" t="s">
        <v>29</v>
      </c>
    </row>
    <row r="48" spans="1:11" ht="15.75">
      <c r="A48" s="79" t="s">
        <v>16</v>
      </c>
      <c r="B48" s="80"/>
      <c r="C48" s="81"/>
      <c r="D48" s="7">
        <v>180</v>
      </c>
      <c r="E48" s="32">
        <v>0.54</v>
      </c>
      <c r="F48" s="32"/>
      <c r="G48" s="32">
        <v>26.1</v>
      </c>
      <c r="H48" s="74">
        <v>100.08</v>
      </c>
      <c r="I48" s="75"/>
      <c r="J48" s="75"/>
      <c r="K48" s="8" t="s">
        <v>23</v>
      </c>
    </row>
    <row r="49" spans="1:11" ht="15.75">
      <c r="A49" s="79" t="s">
        <v>12</v>
      </c>
      <c r="B49" s="80"/>
      <c r="C49" s="81"/>
      <c r="D49" s="7">
        <v>40</v>
      </c>
      <c r="E49" s="32">
        <v>3.15</v>
      </c>
      <c r="F49" s="32">
        <v>0.4</v>
      </c>
      <c r="G49" s="31">
        <v>19.3</v>
      </c>
      <c r="H49" s="74">
        <v>104</v>
      </c>
      <c r="I49" s="75"/>
      <c r="J49" s="75"/>
      <c r="K49" s="8" t="s">
        <v>60</v>
      </c>
    </row>
    <row r="50" spans="1:11" ht="16.5" thickBot="1">
      <c r="A50" s="79" t="s">
        <v>18</v>
      </c>
      <c r="B50" s="80"/>
      <c r="C50" s="81"/>
      <c r="D50" s="7">
        <v>20</v>
      </c>
      <c r="E50" s="32">
        <v>3.3</v>
      </c>
      <c r="F50" s="32">
        <v>0.6</v>
      </c>
      <c r="G50" s="32">
        <v>16.7</v>
      </c>
      <c r="H50" s="74">
        <v>87</v>
      </c>
      <c r="I50" s="75"/>
      <c r="J50" s="75"/>
      <c r="K50" s="8" t="s">
        <v>62</v>
      </c>
    </row>
    <row r="51" spans="1:11" ht="16.5" thickBot="1">
      <c r="A51" s="68"/>
      <c r="B51" s="69"/>
      <c r="C51" s="70"/>
      <c r="D51" s="10"/>
      <c r="E51" s="36">
        <f>SUM(E45:E50)</f>
        <v>20.98</v>
      </c>
      <c r="F51" s="36">
        <f>SUM(F45:F50)</f>
        <v>19.580000000000002</v>
      </c>
      <c r="G51" s="36">
        <f>SUM(G45:G50)</f>
        <v>83.41</v>
      </c>
      <c r="H51" s="71">
        <f>SUM(H45:J50)</f>
        <v>618.68000000000006</v>
      </c>
      <c r="I51" s="72"/>
      <c r="J51" s="73"/>
      <c r="K51" s="27"/>
    </row>
    <row r="52" spans="1:11" ht="15.75">
      <c r="A52" s="76" t="s">
        <v>13</v>
      </c>
      <c r="B52" s="77"/>
      <c r="C52" s="77"/>
      <c r="D52" s="77"/>
      <c r="E52" s="77"/>
      <c r="F52" s="77"/>
      <c r="G52" s="77"/>
      <c r="H52" s="77"/>
      <c r="I52" s="77"/>
      <c r="J52" s="77"/>
      <c r="K52" s="78"/>
    </row>
    <row r="53" spans="1:11" ht="15.75">
      <c r="A53" s="79" t="s">
        <v>90</v>
      </c>
      <c r="B53" s="80"/>
      <c r="C53" s="81"/>
      <c r="D53" s="7">
        <v>70</v>
      </c>
      <c r="E53" s="32">
        <v>5.05</v>
      </c>
      <c r="F53" s="31">
        <v>9.6300000000000008</v>
      </c>
      <c r="G53" s="32">
        <v>33.520000000000003</v>
      </c>
      <c r="H53" s="74">
        <v>177.7</v>
      </c>
      <c r="I53" s="75"/>
      <c r="J53" s="75"/>
      <c r="K53" s="8" t="s">
        <v>46</v>
      </c>
    </row>
    <row r="54" spans="1:11" ht="16.5" thickBot="1">
      <c r="A54" s="79" t="s">
        <v>97</v>
      </c>
      <c r="B54" s="80"/>
      <c r="C54" s="81"/>
      <c r="D54" s="7">
        <v>180</v>
      </c>
      <c r="E54" s="32"/>
      <c r="F54" s="32"/>
      <c r="G54" s="31">
        <v>11.98</v>
      </c>
      <c r="H54" s="74">
        <v>43</v>
      </c>
      <c r="I54" s="75"/>
      <c r="J54" s="75"/>
      <c r="K54" s="8" t="s">
        <v>31</v>
      </c>
    </row>
    <row r="55" spans="1:11" ht="16.5" thickBot="1">
      <c r="A55" s="68"/>
      <c r="B55" s="69"/>
      <c r="C55" s="70"/>
      <c r="D55" s="10"/>
      <c r="E55" s="36">
        <f>SUM(E53:E54)</f>
        <v>5.05</v>
      </c>
      <c r="F55" s="36">
        <f>SUM(F53:F54)</f>
        <v>9.6300000000000008</v>
      </c>
      <c r="G55" s="36">
        <f>SUM(G53:G54)</f>
        <v>45.5</v>
      </c>
      <c r="H55" s="71">
        <f>SUM(H53:J54)</f>
        <v>220.7</v>
      </c>
      <c r="I55" s="72"/>
      <c r="J55" s="73"/>
      <c r="K55" s="27"/>
    </row>
    <row r="56" spans="1:11" ht="15.75">
      <c r="A56" s="76" t="s">
        <v>14</v>
      </c>
      <c r="B56" s="77"/>
      <c r="C56" s="77"/>
      <c r="D56" s="77"/>
      <c r="E56" s="77"/>
      <c r="F56" s="77"/>
      <c r="G56" s="77"/>
      <c r="H56" s="77"/>
      <c r="I56" s="77"/>
      <c r="J56" s="77"/>
      <c r="K56" s="78"/>
    </row>
    <row r="57" spans="1:11" ht="15.75" customHeight="1">
      <c r="A57" s="87" t="s">
        <v>34</v>
      </c>
      <c r="B57" s="88"/>
      <c r="C57" s="89"/>
      <c r="D57" s="7">
        <v>200</v>
      </c>
      <c r="E57" s="32">
        <v>6.35</v>
      </c>
      <c r="F57" s="32">
        <v>8.51</v>
      </c>
      <c r="G57" s="31">
        <v>21.86</v>
      </c>
      <c r="H57" s="74">
        <v>187</v>
      </c>
      <c r="I57" s="75"/>
      <c r="J57" s="75"/>
      <c r="K57" s="8" t="s">
        <v>66</v>
      </c>
    </row>
    <row r="58" spans="1:11" ht="15.75">
      <c r="A58" s="79" t="s">
        <v>17</v>
      </c>
      <c r="B58" s="80"/>
      <c r="C58" s="81"/>
      <c r="D58" s="7">
        <v>180</v>
      </c>
      <c r="E58" s="32">
        <v>0.36</v>
      </c>
      <c r="F58" s="32">
        <v>0.09</v>
      </c>
      <c r="G58" s="32">
        <v>19.04</v>
      </c>
      <c r="H58" s="74">
        <v>73.540000000000006</v>
      </c>
      <c r="I58" s="75"/>
      <c r="J58" s="75"/>
      <c r="K58" s="8" t="s">
        <v>31</v>
      </c>
    </row>
    <row r="59" spans="1:11" ht="15.75" customHeight="1" thickBot="1">
      <c r="A59" s="79" t="s">
        <v>12</v>
      </c>
      <c r="B59" s="80"/>
      <c r="C59" s="81"/>
      <c r="D59" s="7">
        <v>30</v>
      </c>
      <c r="E59" s="32">
        <v>2.37</v>
      </c>
      <c r="F59" s="32">
        <v>0.3</v>
      </c>
      <c r="G59" s="32">
        <v>14.49</v>
      </c>
      <c r="H59" s="74">
        <v>70</v>
      </c>
      <c r="I59" s="75"/>
      <c r="J59" s="75"/>
      <c r="K59" s="9" t="s">
        <v>60</v>
      </c>
    </row>
    <row r="60" spans="1:11" ht="16.5" thickBot="1">
      <c r="A60" s="68"/>
      <c r="B60" s="69"/>
      <c r="C60" s="70"/>
      <c r="D60" s="10"/>
      <c r="E60" s="36">
        <f>SUM(E57:E59)</f>
        <v>9.08</v>
      </c>
      <c r="F60" s="36">
        <f>SUM(F57:F59)</f>
        <v>8.9</v>
      </c>
      <c r="G60" s="36">
        <f>SUM(G57:G59)</f>
        <v>55.39</v>
      </c>
      <c r="H60" s="71">
        <f>SUM(H57:J59)</f>
        <v>330.54</v>
      </c>
      <c r="I60" s="72"/>
      <c r="J60" s="73"/>
      <c r="K60" s="27"/>
    </row>
    <row r="61" spans="1:11" ht="16.5" thickBot="1">
      <c r="A61" s="68" t="s">
        <v>21</v>
      </c>
      <c r="B61" s="69"/>
      <c r="C61" s="70"/>
      <c r="D61" s="10"/>
      <c r="E61" s="36">
        <f>SUM(E41,E43,E51,E55,E60)</f>
        <v>42.019999999999996</v>
      </c>
      <c r="F61" s="36">
        <f>SUM(O56,F41,F43,F51,F55,F60)</f>
        <v>48.32</v>
      </c>
      <c r="G61" s="36">
        <f>SUM(G41,G43,G51,G55,G60)</f>
        <v>240.90999999999997</v>
      </c>
      <c r="H61" s="71">
        <f>SUM(H41,H43,H51,H55,H60)</f>
        <v>1516.32</v>
      </c>
      <c r="I61" s="72"/>
      <c r="J61" s="73"/>
      <c r="K61" s="27"/>
    </row>
    <row r="62" spans="1:11" ht="15.75">
      <c r="A62" s="46"/>
      <c r="B62" s="46"/>
      <c r="C62" s="46"/>
      <c r="D62" s="47"/>
      <c r="E62" s="49"/>
      <c r="F62" s="49"/>
      <c r="G62" s="49"/>
      <c r="H62" s="50"/>
      <c r="I62" s="50"/>
      <c r="J62" s="50"/>
      <c r="K62" s="46"/>
    </row>
    <row r="63" spans="1:11" ht="15.75">
      <c r="A63" s="46"/>
      <c r="B63" s="46"/>
      <c r="C63" s="46"/>
      <c r="D63" s="47"/>
      <c r="E63" s="49"/>
      <c r="F63" s="49"/>
      <c r="G63" s="49"/>
      <c r="H63" s="50"/>
      <c r="I63" s="50"/>
      <c r="J63" s="50"/>
      <c r="K63" s="46"/>
    </row>
    <row r="64" spans="1:11" ht="19.5">
      <c r="A64" s="135" t="s">
        <v>73</v>
      </c>
      <c r="B64" s="135"/>
      <c r="C64" s="135"/>
      <c r="D64" s="135"/>
      <c r="E64" s="135"/>
      <c r="F64" s="135"/>
      <c r="G64" s="135"/>
      <c r="H64" s="135"/>
      <c r="I64" s="135"/>
      <c r="J64" s="135"/>
      <c r="K64" s="135"/>
    </row>
    <row r="65" spans="1:11" ht="20.25">
      <c r="A65" s="4"/>
      <c r="B65" s="4"/>
      <c r="C65" s="4"/>
      <c r="D65" s="21"/>
      <c r="E65" s="21"/>
      <c r="F65" s="2"/>
      <c r="G65" s="2"/>
      <c r="H65" s="4"/>
      <c r="I65" s="103" t="s">
        <v>74</v>
      </c>
      <c r="J65" s="103"/>
      <c r="K65" s="103"/>
    </row>
    <row r="66" spans="1:11" ht="22.5" thickBot="1">
      <c r="A66" s="104" t="s">
        <v>77</v>
      </c>
      <c r="B66" s="104"/>
      <c r="C66" s="104"/>
      <c r="D66" s="22"/>
      <c r="E66" s="24"/>
      <c r="F66" s="20"/>
      <c r="G66" s="105" t="s">
        <v>111</v>
      </c>
      <c r="H66" s="105"/>
      <c r="I66" s="105"/>
      <c r="J66" s="105"/>
      <c r="K66" s="105"/>
    </row>
    <row r="67" spans="1:11" ht="39" customHeight="1" thickBot="1">
      <c r="A67" s="119" t="s">
        <v>0</v>
      </c>
      <c r="B67" s="120"/>
      <c r="C67" s="136"/>
      <c r="D67" s="53" t="s">
        <v>1</v>
      </c>
      <c r="E67" s="119" t="s">
        <v>2</v>
      </c>
      <c r="F67" s="120"/>
      <c r="G67" s="120"/>
      <c r="H67" s="54" t="s">
        <v>80</v>
      </c>
      <c r="I67" s="55"/>
      <c r="J67" s="56"/>
      <c r="K67" s="137" t="s">
        <v>36</v>
      </c>
    </row>
    <row r="68" spans="1:11" ht="15.75" thickBot="1">
      <c r="A68" s="57" t="s">
        <v>3</v>
      </c>
      <c r="B68" s="58"/>
      <c r="C68" s="59"/>
      <c r="D68" s="59" t="s">
        <v>4</v>
      </c>
      <c r="E68" s="53" t="s">
        <v>5</v>
      </c>
      <c r="F68" s="53" t="s">
        <v>6</v>
      </c>
      <c r="G68" s="60" t="s">
        <v>7</v>
      </c>
      <c r="H68" s="139" t="s">
        <v>8</v>
      </c>
      <c r="I68" s="140"/>
      <c r="J68" s="140"/>
      <c r="K68" s="138"/>
    </row>
    <row r="69" spans="1:11">
      <c r="A69" s="128" t="s">
        <v>9</v>
      </c>
      <c r="B69" s="129"/>
      <c r="C69" s="129"/>
      <c r="D69" s="129"/>
      <c r="E69" s="129"/>
      <c r="F69" s="129"/>
      <c r="G69" s="129"/>
      <c r="H69" s="129"/>
      <c r="I69" s="129"/>
      <c r="J69" s="129"/>
      <c r="K69" s="130"/>
    </row>
    <row r="70" spans="1:11" ht="15.75" customHeight="1">
      <c r="A70" s="132" t="s">
        <v>41</v>
      </c>
      <c r="B70" s="133"/>
      <c r="C70" s="134"/>
      <c r="D70" s="38">
        <v>200</v>
      </c>
      <c r="E70" s="39">
        <v>8.77</v>
      </c>
      <c r="F70" s="39">
        <v>11.78</v>
      </c>
      <c r="G70" s="39">
        <v>33.979999999999997</v>
      </c>
      <c r="H70" s="85">
        <v>281.48</v>
      </c>
      <c r="I70" s="86"/>
      <c r="J70" s="86"/>
      <c r="K70" s="40" t="s">
        <v>42</v>
      </c>
    </row>
    <row r="71" spans="1:11" ht="15.75" customHeight="1">
      <c r="A71" s="87" t="s">
        <v>70</v>
      </c>
      <c r="B71" s="88"/>
      <c r="C71" s="89"/>
      <c r="D71" s="38">
        <v>180</v>
      </c>
      <c r="E71" s="39">
        <v>2.8</v>
      </c>
      <c r="F71" s="39">
        <v>3.2</v>
      </c>
      <c r="G71" s="38">
        <v>19.600000000000001</v>
      </c>
      <c r="H71" s="85">
        <v>114.8</v>
      </c>
      <c r="I71" s="86"/>
      <c r="J71" s="86"/>
      <c r="K71" s="40" t="s">
        <v>53</v>
      </c>
    </row>
    <row r="72" spans="1:11" ht="16.5" customHeight="1" thickBot="1">
      <c r="A72" s="96" t="s">
        <v>72</v>
      </c>
      <c r="B72" s="97"/>
      <c r="C72" s="98"/>
      <c r="D72" s="13" t="s">
        <v>51</v>
      </c>
      <c r="E72" s="41">
        <v>0.9</v>
      </c>
      <c r="F72" s="41">
        <v>4.3600000000000003</v>
      </c>
      <c r="G72" s="34">
        <v>14.62</v>
      </c>
      <c r="H72" s="99">
        <v>108</v>
      </c>
      <c r="I72" s="100"/>
      <c r="J72" s="101"/>
      <c r="K72" s="9" t="s">
        <v>60</v>
      </c>
    </row>
    <row r="73" spans="1:11" ht="15.75" thickBot="1">
      <c r="A73" s="119"/>
      <c r="B73" s="120"/>
      <c r="C73" s="121"/>
      <c r="D73" s="42"/>
      <c r="E73" s="43">
        <f>SUM(E70:E72)</f>
        <v>12.47</v>
      </c>
      <c r="F73" s="43">
        <f>SUM(F70:F72)</f>
        <v>19.34</v>
      </c>
      <c r="G73" s="43">
        <f>SUM(G70:G72)</f>
        <v>68.2</v>
      </c>
      <c r="H73" s="122">
        <f>SUM(H70:J72)</f>
        <v>504.28000000000003</v>
      </c>
      <c r="I73" s="123"/>
      <c r="J73" s="124"/>
      <c r="K73" s="52"/>
    </row>
    <row r="74" spans="1:11">
      <c r="A74" s="128" t="s">
        <v>10</v>
      </c>
      <c r="B74" s="129"/>
      <c r="C74" s="129"/>
      <c r="D74" s="129"/>
      <c r="E74" s="129"/>
      <c r="F74" s="129"/>
      <c r="G74" s="129"/>
      <c r="H74" s="129"/>
      <c r="I74" s="129"/>
      <c r="J74" s="129"/>
      <c r="K74" s="130"/>
    </row>
    <row r="75" spans="1:11" ht="15.75" customHeight="1">
      <c r="A75" s="111" t="s">
        <v>16</v>
      </c>
      <c r="B75" s="112"/>
      <c r="C75" s="113"/>
      <c r="D75" s="64">
        <v>200</v>
      </c>
      <c r="E75" s="65">
        <v>0.6</v>
      </c>
      <c r="F75" s="65" t="s">
        <v>98</v>
      </c>
      <c r="G75" s="65">
        <v>29</v>
      </c>
      <c r="H75" s="114">
        <v>111.2</v>
      </c>
      <c r="I75" s="115"/>
      <c r="J75" s="115"/>
      <c r="K75" s="66" t="s">
        <v>23</v>
      </c>
    </row>
    <row r="76" spans="1:11">
      <c r="A76" s="154" t="s">
        <v>11</v>
      </c>
      <c r="B76" s="155"/>
      <c r="C76" s="155"/>
      <c r="D76" s="155"/>
      <c r="E76" s="155"/>
      <c r="F76" s="155"/>
      <c r="G76" s="155"/>
      <c r="H76" s="155"/>
      <c r="I76" s="155"/>
      <c r="J76" s="155"/>
      <c r="K76" s="156"/>
    </row>
    <row r="77" spans="1:11" ht="15.75" customHeight="1">
      <c r="A77" s="157" t="s">
        <v>99</v>
      </c>
      <c r="B77" s="158"/>
      <c r="C77" s="159"/>
      <c r="D77" s="44" t="s">
        <v>85</v>
      </c>
      <c r="E77" s="39">
        <v>4.0999999999999996</v>
      </c>
      <c r="F77" s="39">
        <v>7.16</v>
      </c>
      <c r="G77" s="39">
        <v>20.93</v>
      </c>
      <c r="H77" s="85">
        <v>145</v>
      </c>
      <c r="I77" s="86"/>
      <c r="J77" s="86"/>
      <c r="K77" s="40" t="s">
        <v>100</v>
      </c>
    </row>
    <row r="78" spans="1:11" ht="15.75">
      <c r="A78" s="79" t="s">
        <v>89</v>
      </c>
      <c r="B78" s="80"/>
      <c r="C78" s="81"/>
      <c r="D78" s="7">
        <v>60</v>
      </c>
      <c r="E78" s="32">
        <v>7.41</v>
      </c>
      <c r="F78" s="32">
        <v>9.56</v>
      </c>
      <c r="G78" s="32">
        <v>0.78</v>
      </c>
      <c r="H78" s="74">
        <v>130.28</v>
      </c>
      <c r="I78" s="75"/>
      <c r="J78" s="75"/>
      <c r="K78" s="8" t="s">
        <v>82</v>
      </c>
    </row>
    <row r="79" spans="1:11">
      <c r="A79" s="125" t="s">
        <v>19</v>
      </c>
      <c r="B79" s="126"/>
      <c r="C79" s="127"/>
      <c r="D79" s="44">
        <v>150</v>
      </c>
      <c r="E79" s="39">
        <v>5.34</v>
      </c>
      <c r="F79" s="39">
        <v>6.96</v>
      </c>
      <c r="G79" s="39">
        <v>31.45</v>
      </c>
      <c r="H79" s="85">
        <v>203</v>
      </c>
      <c r="I79" s="86"/>
      <c r="J79" s="86"/>
      <c r="K79" s="40" t="s">
        <v>56</v>
      </c>
    </row>
    <row r="80" spans="1:11">
      <c r="A80" s="125" t="s">
        <v>52</v>
      </c>
      <c r="B80" s="126"/>
      <c r="C80" s="127"/>
      <c r="D80" s="44">
        <v>30</v>
      </c>
      <c r="E80" s="39">
        <v>0.4</v>
      </c>
      <c r="F80" s="39">
        <v>1.2</v>
      </c>
      <c r="G80" s="39">
        <v>0.7</v>
      </c>
      <c r="H80" s="85">
        <v>19.2</v>
      </c>
      <c r="I80" s="86"/>
      <c r="J80" s="131"/>
      <c r="K80" s="40" t="s">
        <v>101</v>
      </c>
    </row>
    <row r="81" spans="1:11" ht="15.75">
      <c r="A81" s="79" t="s">
        <v>16</v>
      </c>
      <c r="B81" s="80"/>
      <c r="C81" s="81"/>
      <c r="D81" s="7">
        <v>180</v>
      </c>
      <c r="E81" s="32">
        <v>0.54</v>
      </c>
      <c r="F81" s="32"/>
      <c r="G81" s="32">
        <v>26.1</v>
      </c>
      <c r="H81" s="74">
        <v>100.08</v>
      </c>
      <c r="I81" s="75"/>
      <c r="J81" s="75"/>
      <c r="K81" s="8" t="s">
        <v>23</v>
      </c>
    </row>
    <row r="82" spans="1:11">
      <c r="A82" s="125" t="s">
        <v>12</v>
      </c>
      <c r="B82" s="126"/>
      <c r="C82" s="127"/>
      <c r="D82" s="44">
        <v>40</v>
      </c>
      <c r="E82" s="39">
        <v>3.15</v>
      </c>
      <c r="F82" s="39">
        <v>0.4</v>
      </c>
      <c r="G82" s="39">
        <v>19.3</v>
      </c>
      <c r="H82" s="85">
        <v>104</v>
      </c>
      <c r="I82" s="86"/>
      <c r="J82" s="86"/>
      <c r="K82" s="61" t="s">
        <v>60</v>
      </c>
    </row>
    <row r="83" spans="1:11" ht="15.75" thickBot="1">
      <c r="A83" s="125" t="s">
        <v>32</v>
      </c>
      <c r="B83" s="126"/>
      <c r="C83" s="127"/>
      <c r="D83" s="44">
        <v>20</v>
      </c>
      <c r="E83" s="39">
        <v>3.3</v>
      </c>
      <c r="F83" s="39">
        <v>0.6</v>
      </c>
      <c r="G83" s="39">
        <v>16.7</v>
      </c>
      <c r="H83" s="85">
        <v>87</v>
      </c>
      <c r="I83" s="86"/>
      <c r="J83" s="86"/>
      <c r="K83" s="61" t="s">
        <v>62</v>
      </c>
    </row>
    <row r="84" spans="1:11" ht="15.75" thickBot="1">
      <c r="A84" s="119"/>
      <c r="B84" s="120"/>
      <c r="C84" s="121"/>
      <c r="D84" s="42"/>
      <c r="E84" s="43">
        <f>SUM(E77:E82)</f>
        <v>20.939999999999998</v>
      </c>
      <c r="F84" s="43">
        <f>SUM(F77:F82)</f>
        <v>25.279999999999998</v>
      </c>
      <c r="G84" s="43">
        <f>SUM(G77:G82)</f>
        <v>99.26</v>
      </c>
      <c r="H84" s="122">
        <f>SUM(H77:J82)</f>
        <v>701.56</v>
      </c>
      <c r="I84" s="123"/>
      <c r="J84" s="124"/>
      <c r="K84" s="52"/>
    </row>
    <row r="85" spans="1:11">
      <c r="A85" s="128" t="s">
        <v>13</v>
      </c>
      <c r="B85" s="129"/>
      <c r="C85" s="129"/>
      <c r="D85" s="129"/>
      <c r="E85" s="129"/>
      <c r="F85" s="129"/>
      <c r="G85" s="129"/>
      <c r="H85" s="129"/>
      <c r="I85" s="129"/>
      <c r="J85" s="129"/>
      <c r="K85" s="130"/>
    </row>
    <row r="86" spans="1:11">
      <c r="A86" s="125" t="s">
        <v>25</v>
      </c>
      <c r="B86" s="126"/>
      <c r="C86" s="127"/>
      <c r="D86" s="44">
        <v>45</v>
      </c>
      <c r="E86" s="38">
        <v>3</v>
      </c>
      <c r="F86" s="38">
        <v>4.72</v>
      </c>
      <c r="G86" s="39">
        <v>29.9</v>
      </c>
      <c r="H86" s="85">
        <v>47.3</v>
      </c>
      <c r="I86" s="86"/>
      <c r="J86" s="86"/>
      <c r="K86" s="40" t="s">
        <v>62</v>
      </c>
    </row>
    <row r="87" spans="1:11" ht="16.5" thickBot="1">
      <c r="A87" s="79" t="s">
        <v>81</v>
      </c>
      <c r="B87" s="80"/>
      <c r="C87" s="81"/>
      <c r="D87" s="7">
        <v>180</v>
      </c>
      <c r="E87" s="32">
        <v>0</v>
      </c>
      <c r="F87" s="32">
        <v>0</v>
      </c>
      <c r="G87" s="32">
        <v>12</v>
      </c>
      <c r="H87" s="74">
        <v>45.5</v>
      </c>
      <c r="I87" s="75"/>
      <c r="J87" s="75"/>
      <c r="K87" s="15" t="s">
        <v>31</v>
      </c>
    </row>
    <row r="88" spans="1:11" ht="15.75" thickBot="1">
      <c r="A88" s="119"/>
      <c r="B88" s="120"/>
      <c r="C88" s="121"/>
      <c r="D88" s="42"/>
      <c r="E88" s="62">
        <f>SUM(E86:E87)</f>
        <v>3</v>
      </c>
      <c r="F88" s="43">
        <f>SUM(F86:F87)</f>
        <v>4.72</v>
      </c>
      <c r="G88" s="43">
        <f>SUM(G86:G87)</f>
        <v>41.9</v>
      </c>
      <c r="H88" s="122">
        <f>SUM(H86:J87)</f>
        <v>92.8</v>
      </c>
      <c r="I88" s="123"/>
      <c r="J88" s="124"/>
      <c r="K88" s="52"/>
    </row>
    <row r="89" spans="1:11">
      <c r="A89" s="128" t="s">
        <v>14</v>
      </c>
      <c r="B89" s="129"/>
      <c r="C89" s="129"/>
      <c r="D89" s="129"/>
      <c r="E89" s="129"/>
      <c r="F89" s="129"/>
      <c r="G89" s="129"/>
      <c r="H89" s="129"/>
      <c r="I89" s="129"/>
      <c r="J89" s="130"/>
      <c r="K89" s="63"/>
    </row>
    <row r="90" spans="1:11" ht="15.75" customHeight="1">
      <c r="A90" s="111" t="s">
        <v>71</v>
      </c>
      <c r="B90" s="112"/>
      <c r="C90" s="113"/>
      <c r="D90" s="44">
        <v>100</v>
      </c>
      <c r="E90" s="38">
        <v>7.8</v>
      </c>
      <c r="F90" s="38">
        <v>9.1</v>
      </c>
      <c r="G90" s="39">
        <v>3.2</v>
      </c>
      <c r="H90" s="85">
        <v>124.9</v>
      </c>
      <c r="I90" s="86"/>
      <c r="J90" s="86"/>
      <c r="K90" s="40" t="s">
        <v>27</v>
      </c>
    </row>
    <row r="91" spans="1:11" ht="15.75" customHeight="1">
      <c r="A91" s="79" t="s">
        <v>81</v>
      </c>
      <c r="B91" s="80"/>
      <c r="C91" s="81"/>
      <c r="D91" s="7">
        <v>180</v>
      </c>
      <c r="E91" s="32">
        <v>0</v>
      </c>
      <c r="F91" s="32">
        <v>0</v>
      </c>
      <c r="G91" s="32">
        <v>12</v>
      </c>
      <c r="H91" s="74">
        <v>45.5</v>
      </c>
      <c r="I91" s="75"/>
      <c r="J91" s="75"/>
      <c r="K91" s="15" t="s">
        <v>31</v>
      </c>
    </row>
    <row r="92" spans="1:11" ht="15.75" thickBot="1">
      <c r="A92" s="125" t="s">
        <v>12</v>
      </c>
      <c r="B92" s="126"/>
      <c r="C92" s="127"/>
      <c r="D92" s="44">
        <v>30</v>
      </c>
      <c r="E92" s="39">
        <v>2.37</v>
      </c>
      <c r="F92" s="39">
        <v>0.3</v>
      </c>
      <c r="G92" s="39">
        <v>14.49</v>
      </c>
      <c r="H92" s="85">
        <v>70</v>
      </c>
      <c r="I92" s="86"/>
      <c r="J92" s="86"/>
      <c r="K92" s="61" t="s">
        <v>60</v>
      </c>
    </row>
    <row r="93" spans="1:11" ht="15.75" thickBot="1">
      <c r="A93" s="119"/>
      <c r="B93" s="120"/>
      <c r="C93" s="121"/>
      <c r="D93" s="42"/>
      <c r="E93" s="43">
        <f>SUM(E90:E92)</f>
        <v>10.17</v>
      </c>
      <c r="F93" s="43">
        <f>SUM(F90:F92)</f>
        <v>9.4</v>
      </c>
      <c r="G93" s="43">
        <f>SUM(G90:G92)</f>
        <v>29.689999999999998</v>
      </c>
      <c r="H93" s="122">
        <f>SUM(H90:J92)</f>
        <v>240.4</v>
      </c>
      <c r="I93" s="123"/>
      <c r="J93" s="124"/>
      <c r="K93" s="52"/>
    </row>
    <row r="94" spans="1:11" ht="15.75" thickBot="1">
      <c r="A94" s="119" t="s">
        <v>21</v>
      </c>
      <c r="B94" s="120"/>
      <c r="C94" s="121"/>
      <c r="D94" s="42"/>
      <c r="E94" s="62">
        <f>SUM(E93,E88,E84,E75,E73)</f>
        <v>47.18</v>
      </c>
      <c r="F94" s="43">
        <f>SUM(F93,F88,F84,F75,F73)</f>
        <v>58.739999999999995</v>
      </c>
      <c r="G94" s="43">
        <f>SUM(G93,G88,G84,G75,G73)</f>
        <v>268.05</v>
      </c>
      <c r="H94" s="122">
        <f>SUM(H73,H75,H84,H88,H93)</f>
        <v>1650.24</v>
      </c>
      <c r="I94" s="123"/>
      <c r="J94" s="124"/>
      <c r="K94" s="52"/>
    </row>
    <row r="97" spans="1:11" ht="19.5">
      <c r="A97" s="116" t="s">
        <v>73</v>
      </c>
      <c r="B97" s="116"/>
      <c r="C97" s="116"/>
      <c r="D97" s="116"/>
      <c r="E97" s="116"/>
      <c r="F97" s="116"/>
      <c r="G97" s="116"/>
      <c r="H97" s="116"/>
      <c r="I97" s="116"/>
      <c r="J97" s="116"/>
      <c r="K97" s="116"/>
    </row>
    <row r="98" spans="1:11" ht="20.25">
      <c r="A98" s="4"/>
      <c r="B98" s="4"/>
      <c r="C98" s="4"/>
      <c r="D98" s="21"/>
      <c r="E98" s="21"/>
      <c r="F98" s="2"/>
      <c r="G98" s="2"/>
      <c r="H98" s="4"/>
      <c r="I98" s="103" t="s">
        <v>74</v>
      </c>
      <c r="J98" s="103"/>
      <c r="K98" s="103"/>
    </row>
    <row r="99" spans="1:11" ht="22.5" thickBot="1">
      <c r="A99" s="104" t="s">
        <v>78</v>
      </c>
      <c r="B99" s="104"/>
      <c r="C99" s="104"/>
      <c r="D99" s="22"/>
      <c r="E99" s="24"/>
      <c r="F99" s="20"/>
      <c r="G99" s="105" t="s">
        <v>112</v>
      </c>
      <c r="H99" s="105"/>
      <c r="I99" s="105"/>
      <c r="J99" s="105"/>
      <c r="K99" s="105"/>
    </row>
    <row r="100" spans="1:11" ht="31.5" customHeight="1" thickBot="1">
      <c r="A100" s="68" t="s">
        <v>0</v>
      </c>
      <c r="B100" s="69"/>
      <c r="C100" s="106"/>
      <c r="D100" s="5" t="s">
        <v>1</v>
      </c>
      <c r="E100" s="68" t="s">
        <v>2</v>
      </c>
      <c r="F100" s="69"/>
      <c r="G100" s="69"/>
      <c r="H100" s="28" t="s">
        <v>80</v>
      </c>
      <c r="I100" s="29"/>
      <c r="J100" s="37"/>
      <c r="K100" s="117" t="s">
        <v>37</v>
      </c>
    </row>
    <row r="101" spans="1:11" ht="16.5" thickBot="1">
      <c r="A101" s="11" t="s">
        <v>3</v>
      </c>
      <c r="B101" s="12"/>
      <c r="C101" s="6"/>
      <c r="D101" s="6" t="s">
        <v>4</v>
      </c>
      <c r="E101" s="5" t="s">
        <v>5</v>
      </c>
      <c r="F101" s="5" t="s">
        <v>6</v>
      </c>
      <c r="G101" s="30" t="s">
        <v>7</v>
      </c>
      <c r="H101" s="109" t="s">
        <v>8</v>
      </c>
      <c r="I101" s="110"/>
      <c r="J101" s="110"/>
      <c r="K101" s="118"/>
    </row>
    <row r="102" spans="1:11" ht="15.75">
      <c r="A102" s="76" t="s">
        <v>9</v>
      </c>
      <c r="B102" s="77"/>
      <c r="C102" s="77"/>
      <c r="D102" s="77"/>
      <c r="E102" s="77"/>
      <c r="F102" s="77"/>
      <c r="G102" s="77"/>
      <c r="H102" s="77"/>
      <c r="I102" s="77"/>
      <c r="J102" s="77"/>
      <c r="K102" s="78"/>
    </row>
    <row r="103" spans="1:11" ht="15.75" customHeight="1">
      <c r="A103" s="87" t="s">
        <v>43</v>
      </c>
      <c r="B103" s="88"/>
      <c r="C103" s="89"/>
      <c r="D103" s="31">
        <v>200</v>
      </c>
      <c r="E103" s="32">
        <v>4.16</v>
      </c>
      <c r="F103" s="32">
        <v>5.6</v>
      </c>
      <c r="G103" s="32">
        <v>19.559999999999999</v>
      </c>
      <c r="H103" s="74">
        <v>144</v>
      </c>
      <c r="I103" s="75"/>
      <c r="J103" s="75"/>
      <c r="K103" s="15" t="s">
        <v>44</v>
      </c>
    </row>
    <row r="104" spans="1:11" ht="15.75" customHeight="1">
      <c r="A104" s="87" t="s">
        <v>83</v>
      </c>
      <c r="B104" s="88"/>
      <c r="C104" s="89"/>
      <c r="D104" s="31">
        <v>180</v>
      </c>
      <c r="E104" s="31">
        <v>1.2</v>
      </c>
      <c r="F104" s="32">
        <v>1.3</v>
      </c>
      <c r="G104" s="31">
        <v>13</v>
      </c>
      <c r="H104" s="74">
        <v>90</v>
      </c>
      <c r="I104" s="75"/>
      <c r="J104" s="75"/>
      <c r="K104" s="8" t="s">
        <v>84</v>
      </c>
    </row>
    <row r="105" spans="1:11" ht="16.5" customHeight="1" thickBot="1">
      <c r="A105" s="96" t="s">
        <v>72</v>
      </c>
      <c r="B105" s="97"/>
      <c r="C105" s="98"/>
      <c r="D105" s="13" t="s">
        <v>51</v>
      </c>
      <c r="E105" s="41">
        <v>0.9</v>
      </c>
      <c r="F105" s="41">
        <v>4.3600000000000003</v>
      </c>
      <c r="G105" s="34">
        <v>14.62</v>
      </c>
      <c r="H105" s="99">
        <v>108</v>
      </c>
      <c r="I105" s="100"/>
      <c r="J105" s="101"/>
      <c r="K105" s="9" t="s">
        <v>60</v>
      </c>
    </row>
    <row r="106" spans="1:11" ht="16.5" thickBot="1">
      <c r="A106" s="68"/>
      <c r="B106" s="69"/>
      <c r="C106" s="70"/>
      <c r="D106" s="10"/>
      <c r="E106" s="36">
        <f>SUM(E103:E105)</f>
        <v>6.2600000000000007</v>
      </c>
      <c r="F106" s="36">
        <f>SUM(F103:F105)</f>
        <v>11.26</v>
      </c>
      <c r="G106" s="36">
        <f>SUM(G103:G105)</f>
        <v>47.18</v>
      </c>
      <c r="H106" s="71">
        <f>SUM(H103:J105)</f>
        <v>342</v>
      </c>
      <c r="I106" s="72"/>
      <c r="J106" s="73"/>
      <c r="K106" s="17"/>
    </row>
    <row r="107" spans="1:11" ht="15.75">
      <c r="A107" s="76" t="s">
        <v>10</v>
      </c>
      <c r="B107" s="77"/>
      <c r="C107" s="77"/>
      <c r="D107" s="77"/>
      <c r="E107" s="77"/>
      <c r="F107" s="77"/>
      <c r="G107" s="77"/>
      <c r="H107" s="77"/>
      <c r="I107" s="77"/>
      <c r="J107" s="77"/>
      <c r="K107" s="78"/>
    </row>
    <row r="108" spans="1:11" ht="15.75" customHeight="1">
      <c r="A108" s="111" t="s">
        <v>16</v>
      </c>
      <c r="B108" s="112"/>
      <c r="C108" s="113"/>
      <c r="D108" s="64">
        <v>200</v>
      </c>
      <c r="E108" s="65">
        <v>0.6</v>
      </c>
      <c r="F108" s="65" t="s">
        <v>98</v>
      </c>
      <c r="G108" s="65">
        <v>29</v>
      </c>
      <c r="H108" s="114">
        <v>111.2</v>
      </c>
      <c r="I108" s="115"/>
      <c r="J108" s="115"/>
      <c r="K108" s="66" t="s">
        <v>23</v>
      </c>
    </row>
    <row r="109" spans="1:11" ht="15.75">
      <c r="A109" s="93" t="s">
        <v>11</v>
      </c>
      <c r="B109" s="94"/>
      <c r="C109" s="94"/>
      <c r="D109" s="94"/>
      <c r="E109" s="94"/>
      <c r="F109" s="94"/>
      <c r="G109" s="94"/>
      <c r="H109" s="94"/>
      <c r="I109" s="94"/>
      <c r="J109" s="94"/>
      <c r="K109" s="95"/>
    </row>
    <row r="110" spans="1:11" ht="15.75" customHeight="1">
      <c r="A110" s="87" t="s">
        <v>69</v>
      </c>
      <c r="B110" s="88"/>
      <c r="C110" s="89"/>
      <c r="D110" s="7" t="s">
        <v>85</v>
      </c>
      <c r="E110" s="32">
        <v>1.82</v>
      </c>
      <c r="F110" s="32">
        <v>4.9000000000000004</v>
      </c>
      <c r="G110" s="32">
        <v>12.74</v>
      </c>
      <c r="H110" s="74">
        <v>102</v>
      </c>
      <c r="I110" s="75"/>
      <c r="J110" s="75"/>
      <c r="K110" s="15" t="s">
        <v>45</v>
      </c>
    </row>
    <row r="111" spans="1:11" ht="15.75">
      <c r="A111" s="79" t="s">
        <v>102</v>
      </c>
      <c r="B111" s="80"/>
      <c r="C111" s="81"/>
      <c r="D111" s="7">
        <v>70</v>
      </c>
      <c r="E111" s="32">
        <v>11.8</v>
      </c>
      <c r="F111" s="32">
        <v>13.4</v>
      </c>
      <c r="G111" s="32"/>
      <c r="H111" s="74">
        <v>176.5</v>
      </c>
      <c r="I111" s="75"/>
      <c r="J111" s="75"/>
      <c r="K111" s="15" t="s">
        <v>28</v>
      </c>
    </row>
    <row r="112" spans="1:11" ht="15.75">
      <c r="A112" s="79" t="s">
        <v>52</v>
      </c>
      <c r="B112" s="80"/>
      <c r="C112" s="81"/>
      <c r="D112" s="7">
        <v>30</v>
      </c>
      <c r="E112" s="32">
        <v>0.18</v>
      </c>
      <c r="F112" s="32">
        <v>1.04</v>
      </c>
      <c r="G112" s="32">
        <v>1.0900000000000001</v>
      </c>
      <c r="H112" s="74">
        <v>14.4</v>
      </c>
      <c r="I112" s="75"/>
      <c r="J112" s="75"/>
      <c r="K112" s="15" t="s">
        <v>61</v>
      </c>
    </row>
    <row r="113" spans="1:11" ht="15.75">
      <c r="A113" s="79" t="s">
        <v>103</v>
      </c>
      <c r="B113" s="80"/>
      <c r="C113" s="81"/>
      <c r="D113" s="7">
        <v>150</v>
      </c>
      <c r="E113" s="32">
        <v>3.02</v>
      </c>
      <c r="F113" s="32">
        <v>5.66</v>
      </c>
      <c r="G113" s="31">
        <v>10.14</v>
      </c>
      <c r="H113" s="74">
        <v>109.5</v>
      </c>
      <c r="I113" s="75"/>
      <c r="J113" s="75"/>
      <c r="K113" s="15" t="s">
        <v>45</v>
      </c>
    </row>
    <row r="114" spans="1:11" ht="15.75">
      <c r="A114" s="79" t="s">
        <v>16</v>
      </c>
      <c r="B114" s="80"/>
      <c r="C114" s="81"/>
      <c r="D114" s="7">
        <v>180</v>
      </c>
      <c r="E114" s="32">
        <v>0.54</v>
      </c>
      <c r="F114" s="32"/>
      <c r="G114" s="32">
        <v>26.1</v>
      </c>
      <c r="H114" s="74">
        <v>100.08</v>
      </c>
      <c r="I114" s="75"/>
      <c r="J114" s="75"/>
      <c r="K114" s="8" t="s">
        <v>23</v>
      </c>
    </row>
    <row r="115" spans="1:11" ht="15.75">
      <c r="A115" s="79" t="s">
        <v>12</v>
      </c>
      <c r="B115" s="80"/>
      <c r="C115" s="81"/>
      <c r="D115" s="7">
        <v>40</v>
      </c>
      <c r="E115" s="32">
        <v>3.15</v>
      </c>
      <c r="F115" s="32">
        <v>0.4</v>
      </c>
      <c r="G115" s="32">
        <v>19.3</v>
      </c>
      <c r="H115" s="74">
        <v>104</v>
      </c>
      <c r="I115" s="75"/>
      <c r="J115" s="75"/>
      <c r="K115" s="15" t="s">
        <v>60</v>
      </c>
    </row>
    <row r="116" spans="1:11" ht="16.5" thickBot="1">
      <c r="A116" s="79" t="s">
        <v>24</v>
      </c>
      <c r="B116" s="80"/>
      <c r="C116" s="81"/>
      <c r="D116" s="7">
        <v>20</v>
      </c>
      <c r="E116" s="32">
        <v>3.3</v>
      </c>
      <c r="F116" s="32">
        <v>0.6</v>
      </c>
      <c r="G116" s="32">
        <v>16.7</v>
      </c>
      <c r="H116" s="74">
        <v>87</v>
      </c>
      <c r="I116" s="75"/>
      <c r="J116" s="75"/>
      <c r="K116" s="16" t="s">
        <v>62</v>
      </c>
    </row>
    <row r="117" spans="1:11" ht="16.5" thickBot="1">
      <c r="A117" s="68"/>
      <c r="B117" s="69"/>
      <c r="C117" s="70"/>
      <c r="D117" s="10"/>
      <c r="E117" s="36">
        <f>SUM(E110:E116)</f>
        <v>23.81</v>
      </c>
      <c r="F117" s="36">
        <f>SUM(F110:F116)</f>
        <v>26</v>
      </c>
      <c r="G117" s="36">
        <f>SUM(G110:G116)</f>
        <v>86.070000000000007</v>
      </c>
      <c r="H117" s="71">
        <f>SUM(H110:J116)</f>
        <v>693.48</v>
      </c>
      <c r="I117" s="72"/>
      <c r="J117" s="73"/>
      <c r="K117" s="17"/>
    </row>
    <row r="118" spans="1:11" ht="15.75">
      <c r="A118" s="76" t="s">
        <v>13</v>
      </c>
      <c r="B118" s="77"/>
      <c r="C118" s="77"/>
      <c r="D118" s="77"/>
      <c r="E118" s="77"/>
      <c r="F118" s="77"/>
      <c r="G118" s="77"/>
      <c r="H118" s="77"/>
      <c r="I118" s="77"/>
      <c r="J118" s="77"/>
      <c r="K118" s="78"/>
    </row>
    <row r="119" spans="1:11" ht="15.75">
      <c r="A119" s="79" t="s">
        <v>104</v>
      </c>
      <c r="B119" s="80"/>
      <c r="C119" s="81"/>
      <c r="D119" s="7">
        <v>70</v>
      </c>
      <c r="E119" s="32">
        <v>20.61</v>
      </c>
      <c r="F119" s="31">
        <v>4</v>
      </c>
      <c r="G119" s="32">
        <v>17.579999999999998</v>
      </c>
      <c r="H119" s="74">
        <v>198</v>
      </c>
      <c r="I119" s="75"/>
      <c r="J119" s="75"/>
      <c r="K119" s="8" t="s">
        <v>105</v>
      </c>
    </row>
    <row r="120" spans="1:11" ht="16.5" thickBot="1">
      <c r="A120" s="87" t="s">
        <v>91</v>
      </c>
      <c r="B120" s="88"/>
      <c r="C120" s="89"/>
      <c r="D120" s="31">
        <v>180</v>
      </c>
      <c r="E120" s="31">
        <v>4</v>
      </c>
      <c r="F120" s="32">
        <v>4.5</v>
      </c>
      <c r="G120" s="31">
        <v>19.149999999999999</v>
      </c>
      <c r="H120" s="74">
        <v>129.51</v>
      </c>
      <c r="I120" s="75"/>
      <c r="J120" s="75"/>
      <c r="K120" s="8" t="s">
        <v>31</v>
      </c>
    </row>
    <row r="121" spans="1:11" ht="16.5" thickBot="1">
      <c r="A121" s="68"/>
      <c r="B121" s="69"/>
      <c r="C121" s="70"/>
      <c r="D121" s="10"/>
      <c r="E121" s="36">
        <f>SUM(E119:E120)</f>
        <v>24.61</v>
      </c>
      <c r="F121" s="36">
        <f>SUM(F119:F120)</f>
        <v>8.5</v>
      </c>
      <c r="G121" s="36">
        <f>SUM(G119:G120)</f>
        <v>36.729999999999997</v>
      </c>
      <c r="H121" s="71">
        <f>SUM(H119:J120)</f>
        <v>327.51</v>
      </c>
      <c r="I121" s="72"/>
      <c r="J121" s="73"/>
      <c r="K121" s="17"/>
    </row>
    <row r="122" spans="1:11" ht="15.75" customHeight="1">
      <c r="A122" s="76" t="s">
        <v>14</v>
      </c>
      <c r="B122" s="77"/>
      <c r="C122" s="77"/>
      <c r="D122" s="77"/>
      <c r="E122" s="77"/>
      <c r="F122" s="77"/>
      <c r="G122" s="77"/>
      <c r="H122" s="77"/>
      <c r="I122" s="77"/>
      <c r="J122" s="77"/>
      <c r="K122" s="78"/>
    </row>
    <row r="123" spans="1:11" ht="15.75" customHeight="1">
      <c r="A123" s="87" t="s">
        <v>106</v>
      </c>
      <c r="B123" s="88"/>
      <c r="C123" s="89"/>
      <c r="D123" s="7">
        <v>200</v>
      </c>
      <c r="E123" s="31">
        <v>6.32</v>
      </c>
      <c r="F123" s="31">
        <v>4.5</v>
      </c>
      <c r="G123" s="32">
        <v>38.85</v>
      </c>
      <c r="H123" s="74">
        <v>221</v>
      </c>
      <c r="I123" s="75"/>
      <c r="J123" s="75"/>
      <c r="K123" s="15" t="s">
        <v>59</v>
      </c>
    </row>
    <row r="124" spans="1:11" ht="15.75">
      <c r="A124" s="79" t="s">
        <v>17</v>
      </c>
      <c r="B124" s="80"/>
      <c r="C124" s="81"/>
      <c r="D124" s="7">
        <v>180</v>
      </c>
      <c r="E124" s="32">
        <v>0.36</v>
      </c>
      <c r="F124" s="32">
        <v>0.09</v>
      </c>
      <c r="G124" s="32">
        <v>19.04</v>
      </c>
      <c r="H124" s="74">
        <v>73.540000000000006</v>
      </c>
      <c r="I124" s="75"/>
      <c r="J124" s="75"/>
      <c r="K124" s="8" t="s">
        <v>31</v>
      </c>
    </row>
    <row r="125" spans="1:11" ht="16.5" thickBot="1">
      <c r="A125" s="79" t="s">
        <v>12</v>
      </c>
      <c r="B125" s="80"/>
      <c r="C125" s="81"/>
      <c r="D125" s="7">
        <v>30</v>
      </c>
      <c r="E125" s="32">
        <v>2.37</v>
      </c>
      <c r="F125" s="32">
        <v>0.3</v>
      </c>
      <c r="G125" s="32">
        <v>14.49</v>
      </c>
      <c r="H125" s="74">
        <v>70</v>
      </c>
      <c r="I125" s="75"/>
      <c r="J125" s="75"/>
      <c r="K125" s="16" t="s">
        <v>60</v>
      </c>
    </row>
    <row r="126" spans="1:11" ht="16.5" thickBot="1">
      <c r="A126" s="68"/>
      <c r="B126" s="69"/>
      <c r="C126" s="70"/>
      <c r="D126" s="10"/>
      <c r="E126" s="36">
        <f>SUM(E123:E125)</f>
        <v>9.0500000000000007</v>
      </c>
      <c r="F126" s="36">
        <f>SUM(F123:F125)</f>
        <v>4.8899999999999997</v>
      </c>
      <c r="G126" s="36">
        <f>SUM(G123:G125)</f>
        <v>72.38</v>
      </c>
      <c r="H126" s="71">
        <f>SUM(H123:J125)</f>
        <v>364.54</v>
      </c>
      <c r="I126" s="72"/>
      <c r="J126" s="73"/>
      <c r="K126" s="17"/>
    </row>
    <row r="127" spans="1:11" ht="16.5" thickBot="1">
      <c r="A127" s="68" t="s">
        <v>21</v>
      </c>
      <c r="B127" s="69"/>
      <c r="C127" s="70"/>
      <c r="D127" s="10"/>
      <c r="E127" s="35">
        <f>SUM(E126,E121,E117,E108,E106)</f>
        <v>64.33</v>
      </c>
      <c r="F127" s="36">
        <f>SUM(F126,F121,F117,F108,F106)</f>
        <v>50.65</v>
      </c>
      <c r="G127" s="36">
        <f>SUM(G126,G121,G117,G108,G106)</f>
        <v>271.36</v>
      </c>
      <c r="H127" s="71">
        <f>SUM(H106,H108,H117,H121,H126)</f>
        <v>1838.73</v>
      </c>
      <c r="I127" s="72"/>
      <c r="J127" s="73"/>
      <c r="K127" s="17"/>
    </row>
    <row r="128" spans="1:11" ht="15.75">
      <c r="A128" s="46"/>
      <c r="B128" s="46"/>
      <c r="C128" s="46"/>
      <c r="D128" s="47"/>
      <c r="E128" s="48"/>
      <c r="F128" s="49"/>
      <c r="G128" s="49"/>
      <c r="H128" s="50"/>
      <c r="I128" s="50"/>
      <c r="J128" s="50"/>
      <c r="K128" s="67"/>
    </row>
    <row r="130" spans="1:11" ht="19.5">
      <c r="A130" s="102" t="s">
        <v>73</v>
      </c>
      <c r="B130" s="102"/>
      <c r="C130" s="102"/>
      <c r="D130" s="102"/>
      <c r="E130" s="102"/>
      <c r="F130" s="102"/>
      <c r="G130" s="102"/>
      <c r="H130" s="102"/>
      <c r="I130" s="102"/>
      <c r="J130" s="102"/>
      <c r="K130" s="102"/>
    </row>
    <row r="131" spans="1:11" ht="20.25">
      <c r="A131" s="4"/>
      <c r="B131" s="4"/>
      <c r="C131" s="4"/>
      <c r="D131" s="21"/>
      <c r="E131" s="21"/>
      <c r="F131" s="2"/>
      <c r="G131" s="2"/>
      <c r="H131" s="4"/>
      <c r="I131" s="103" t="s">
        <v>74</v>
      </c>
      <c r="J131" s="103"/>
      <c r="K131" s="103"/>
    </row>
    <row r="132" spans="1:11" ht="22.5" thickBot="1">
      <c r="A132" s="104" t="s">
        <v>79</v>
      </c>
      <c r="B132" s="104"/>
      <c r="C132" s="104"/>
      <c r="D132" s="22"/>
      <c r="E132" s="24"/>
      <c r="F132" s="20"/>
      <c r="G132" s="105" t="s">
        <v>113</v>
      </c>
      <c r="H132" s="105"/>
      <c r="I132" s="105"/>
      <c r="J132" s="105"/>
      <c r="K132" s="105"/>
    </row>
    <row r="133" spans="1:11" ht="33" customHeight="1" thickBot="1">
      <c r="A133" s="68" t="s">
        <v>0</v>
      </c>
      <c r="B133" s="69"/>
      <c r="C133" s="106"/>
      <c r="D133" s="5" t="s">
        <v>1</v>
      </c>
      <c r="E133" s="68" t="s">
        <v>2</v>
      </c>
      <c r="F133" s="69"/>
      <c r="G133" s="69"/>
      <c r="H133" s="28" t="s">
        <v>80</v>
      </c>
      <c r="I133" s="29"/>
      <c r="J133" s="37"/>
      <c r="K133" s="107" t="s">
        <v>36</v>
      </c>
    </row>
    <row r="134" spans="1:11" ht="16.5" thickBot="1">
      <c r="A134" s="11" t="s">
        <v>3</v>
      </c>
      <c r="B134" s="12"/>
      <c r="C134" s="6"/>
      <c r="D134" s="6" t="s">
        <v>4</v>
      </c>
      <c r="E134" s="5" t="s">
        <v>5</v>
      </c>
      <c r="F134" s="5" t="s">
        <v>6</v>
      </c>
      <c r="G134" s="30" t="s">
        <v>7</v>
      </c>
      <c r="H134" s="109" t="s">
        <v>8</v>
      </c>
      <c r="I134" s="110"/>
      <c r="J134" s="110"/>
      <c r="K134" s="108"/>
    </row>
    <row r="135" spans="1:11" ht="15.75">
      <c r="A135" s="76" t="s">
        <v>9</v>
      </c>
      <c r="B135" s="77"/>
      <c r="C135" s="77"/>
      <c r="D135" s="77"/>
      <c r="E135" s="77"/>
      <c r="F135" s="77"/>
      <c r="G135" s="77"/>
      <c r="H135" s="77"/>
      <c r="I135" s="77"/>
      <c r="J135" s="77"/>
      <c r="K135" s="78"/>
    </row>
    <row r="136" spans="1:11" ht="15.75" customHeight="1">
      <c r="A136" s="87" t="s">
        <v>47</v>
      </c>
      <c r="B136" s="88"/>
      <c r="C136" s="89"/>
      <c r="D136" s="31">
        <v>200</v>
      </c>
      <c r="E136" s="32">
        <v>6.64</v>
      </c>
      <c r="F136" s="32">
        <v>7.59</v>
      </c>
      <c r="G136" s="32">
        <v>28.13</v>
      </c>
      <c r="H136" s="74">
        <v>204</v>
      </c>
      <c r="I136" s="75"/>
      <c r="J136" s="75"/>
      <c r="K136" s="8" t="s">
        <v>48</v>
      </c>
    </row>
    <row r="137" spans="1:11" ht="15.75" customHeight="1">
      <c r="A137" s="87" t="s">
        <v>70</v>
      </c>
      <c r="B137" s="88"/>
      <c r="C137" s="89"/>
      <c r="D137" s="38">
        <v>180</v>
      </c>
      <c r="E137" s="39">
        <v>2.8</v>
      </c>
      <c r="F137" s="39">
        <v>3.2</v>
      </c>
      <c r="G137" s="38">
        <v>19.600000000000001</v>
      </c>
      <c r="H137" s="85">
        <v>114.8</v>
      </c>
      <c r="I137" s="86"/>
      <c r="J137" s="86"/>
      <c r="K137" s="40" t="s">
        <v>53</v>
      </c>
    </row>
    <row r="138" spans="1:11" ht="16.5" customHeight="1" thickBot="1">
      <c r="A138" s="96" t="s">
        <v>72</v>
      </c>
      <c r="B138" s="97"/>
      <c r="C138" s="98"/>
      <c r="D138" s="13" t="s">
        <v>51</v>
      </c>
      <c r="E138" s="41">
        <v>0.9</v>
      </c>
      <c r="F138" s="41">
        <v>4.3600000000000003</v>
      </c>
      <c r="G138" s="34">
        <v>14.62</v>
      </c>
      <c r="H138" s="99">
        <v>108</v>
      </c>
      <c r="I138" s="100"/>
      <c r="J138" s="101"/>
      <c r="K138" s="9" t="s">
        <v>60</v>
      </c>
    </row>
    <row r="139" spans="1:11" ht="16.5" thickBot="1">
      <c r="A139" s="68"/>
      <c r="B139" s="69"/>
      <c r="C139" s="70"/>
      <c r="D139" s="10"/>
      <c r="E139" s="35">
        <f>SUM(E136:E138)</f>
        <v>10.34</v>
      </c>
      <c r="F139" s="36">
        <f>SUM(F136:F138)</f>
        <v>15.149999999999999</v>
      </c>
      <c r="G139" s="36">
        <f>SUM(G136:G138)</f>
        <v>62.35</v>
      </c>
      <c r="H139" s="71">
        <f>SUM(H136:J138)</f>
        <v>426.8</v>
      </c>
      <c r="I139" s="72"/>
      <c r="J139" s="73"/>
      <c r="K139" s="27"/>
    </row>
    <row r="140" spans="1:11" ht="15.75">
      <c r="A140" s="76" t="s">
        <v>10</v>
      </c>
      <c r="B140" s="77"/>
      <c r="C140" s="77"/>
      <c r="D140" s="77"/>
      <c r="E140" s="77"/>
      <c r="F140" s="77"/>
      <c r="G140" s="77"/>
      <c r="H140" s="77"/>
      <c r="I140" s="77"/>
      <c r="J140" s="77"/>
      <c r="K140" s="78"/>
    </row>
    <row r="141" spans="1:11" ht="15.75" customHeight="1">
      <c r="A141" s="87" t="s">
        <v>87</v>
      </c>
      <c r="B141" s="88"/>
      <c r="C141" s="89"/>
      <c r="D141" s="14">
        <v>200</v>
      </c>
      <c r="E141" s="51">
        <v>0.4</v>
      </c>
      <c r="F141" s="51">
        <v>0</v>
      </c>
      <c r="G141" s="51">
        <v>44.2</v>
      </c>
      <c r="H141" s="90">
        <v>170</v>
      </c>
      <c r="I141" s="91"/>
      <c r="J141" s="91"/>
      <c r="K141" s="15" t="s">
        <v>88</v>
      </c>
    </row>
    <row r="142" spans="1:11" ht="15.75">
      <c r="A142" s="93" t="s">
        <v>11</v>
      </c>
      <c r="B142" s="94"/>
      <c r="C142" s="94"/>
      <c r="D142" s="94"/>
      <c r="E142" s="94"/>
      <c r="F142" s="94"/>
      <c r="G142" s="94"/>
      <c r="H142" s="94"/>
      <c r="I142" s="94"/>
      <c r="J142" s="94"/>
      <c r="K142" s="95"/>
    </row>
    <row r="143" spans="1:11" ht="15.75" customHeight="1">
      <c r="A143" s="87" t="s">
        <v>107</v>
      </c>
      <c r="B143" s="88"/>
      <c r="C143" s="89"/>
      <c r="D143" s="7">
        <v>250</v>
      </c>
      <c r="E143" s="32">
        <v>3.7</v>
      </c>
      <c r="F143" s="32">
        <v>6.12</v>
      </c>
      <c r="G143" s="32">
        <v>13.6</v>
      </c>
      <c r="H143" s="74">
        <v>101.4</v>
      </c>
      <c r="I143" s="75"/>
      <c r="J143" s="75"/>
      <c r="K143" s="8" t="s">
        <v>58</v>
      </c>
    </row>
    <row r="144" spans="1:11" ht="15.75" customHeight="1">
      <c r="A144" s="87" t="s">
        <v>108</v>
      </c>
      <c r="B144" s="88"/>
      <c r="C144" s="89"/>
      <c r="D144" s="14">
        <v>70</v>
      </c>
      <c r="E144" s="51">
        <v>12.2</v>
      </c>
      <c r="F144" s="51">
        <v>6.5</v>
      </c>
      <c r="G144" s="51">
        <v>55.2</v>
      </c>
      <c r="H144" s="90">
        <v>138.19999999999999</v>
      </c>
      <c r="I144" s="91"/>
      <c r="J144" s="91"/>
      <c r="K144" s="15" t="s">
        <v>57</v>
      </c>
    </row>
    <row r="145" spans="1:11" ht="15.75" customHeight="1">
      <c r="A145" s="87" t="s">
        <v>52</v>
      </c>
      <c r="B145" s="88"/>
      <c r="C145" s="89"/>
      <c r="D145" s="14">
        <v>30</v>
      </c>
      <c r="E145" s="51">
        <v>0.4</v>
      </c>
      <c r="F145" s="51">
        <v>1.2</v>
      </c>
      <c r="G145" s="51">
        <v>0.7</v>
      </c>
      <c r="H145" s="90">
        <v>19.2</v>
      </c>
      <c r="I145" s="91"/>
      <c r="J145" s="92"/>
      <c r="K145" s="15" t="s">
        <v>101</v>
      </c>
    </row>
    <row r="146" spans="1:11" ht="15.75">
      <c r="A146" s="79" t="s">
        <v>35</v>
      </c>
      <c r="B146" s="80"/>
      <c r="C146" s="81"/>
      <c r="D146" s="7">
        <v>150</v>
      </c>
      <c r="E146" s="32">
        <v>2.2999999999999998</v>
      </c>
      <c r="F146" s="32">
        <v>5.9</v>
      </c>
      <c r="G146" s="31">
        <v>23</v>
      </c>
      <c r="H146" s="74">
        <v>156</v>
      </c>
      <c r="I146" s="75"/>
      <c r="J146" s="75"/>
      <c r="K146" s="8" t="s">
        <v>49</v>
      </c>
    </row>
    <row r="147" spans="1:11" ht="15.75">
      <c r="A147" s="79" t="s">
        <v>16</v>
      </c>
      <c r="B147" s="80"/>
      <c r="C147" s="81"/>
      <c r="D147" s="7">
        <v>180</v>
      </c>
      <c r="E147" s="32">
        <v>0.54</v>
      </c>
      <c r="F147" s="32"/>
      <c r="G147" s="32">
        <v>26.1</v>
      </c>
      <c r="H147" s="74">
        <v>100.08</v>
      </c>
      <c r="I147" s="75"/>
      <c r="J147" s="75"/>
      <c r="K147" s="8" t="s">
        <v>23</v>
      </c>
    </row>
    <row r="148" spans="1:11" ht="15.75">
      <c r="A148" s="79" t="s">
        <v>12</v>
      </c>
      <c r="B148" s="80"/>
      <c r="C148" s="81"/>
      <c r="D148" s="7">
        <v>40</v>
      </c>
      <c r="E148" s="32">
        <v>3.15</v>
      </c>
      <c r="F148" s="32">
        <v>0.4</v>
      </c>
      <c r="G148" s="32">
        <v>19.3</v>
      </c>
      <c r="H148" s="74">
        <v>104</v>
      </c>
      <c r="I148" s="75"/>
      <c r="J148" s="75"/>
      <c r="K148" s="8" t="s">
        <v>60</v>
      </c>
    </row>
    <row r="149" spans="1:11" ht="16.5" thickBot="1">
      <c r="A149" s="79" t="s">
        <v>20</v>
      </c>
      <c r="B149" s="80"/>
      <c r="C149" s="81"/>
      <c r="D149" s="7">
        <v>20</v>
      </c>
      <c r="E149" s="32">
        <v>3.3</v>
      </c>
      <c r="F149" s="32">
        <v>0.6</v>
      </c>
      <c r="G149" s="32">
        <v>16.7</v>
      </c>
      <c r="H149" s="74">
        <v>87</v>
      </c>
      <c r="I149" s="75"/>
      <c r="J149" s="75"/>
      <c r="K149" s="9" t="s">
        <v>60</v>
      </c>
    </row>
    <row r="150" spans="1:11" ht="16.5" thickBot="1">
      <c r="A150" s="68"/>
      <c r="B150" s="69"/>
      <c r="C150" s="70"/>
      <c r="D150" s="10"/>
      <c r="E150" s="36">
        <f>SUM(E143:E149)</f>
        <v>25.589999999999996</v>
      </c>
      <c r="F150" s="36">
        <f>SUM(F143:F149)</f>
        <v>20.72</v>
      </c>
      <c r="G150" s="36">
        <f>SUM(G143:G149)</f>
        <v>154.6</v>
      </c>
      <c r="H150" s="71">
        <f>SUM(H143:J149)</f>
        <v>705.88</v>
      </c>
      <c r="I150" s="72"/>
      <c r="J150" s="73"/>
      <c r="K150" s="27"/>
    </row>
    <row r="151" spans="1:11" ht="15.75">
      <c r="A151" s="76" t="s">
        <v>13</v>
      </c>
      <c r="B151" s="77"/>
      <c r="C151" s="77"/>
      <c r="D151" s="77"/>
      <c r="E151" s="77"/>
      <c r="F151" s="77"/>
      <c r="G151" s="77"/>
      <c r="H151" s="77"/>
      <c r="I151" s="77"/>
      <c r="J151" s="77"/>
      <c r="K151" s="78"/>
    </row>
    <row r="152" spans="1:11">
      <c r="A152" s="82" t="s">
        <v>25</v>
      </c>
      <c r="B152" s="83"/>
      <c r="C152" s="84"/>
      <c r="D152" s="44">
        <v>45</v>
      </c>
      <c r="E152" s="38">
        <v>3</v>
      </c>
      <c r="F152" s="38">
        <v>4.72</v>
      </c>
      <c r="G152" s="39">
        <v>29.9</v>
      </c>
      <c r="H152" s="85">
        <v>47.3</v>
      </c>
      <c r="I152" s="86"/>
      <c r="J152" s="86"/>
      <c r="K152" s="40" t="s">
        <v>62</v>
      </c>
    </row>
    <row r="153" spans="1:11" ht="16.5" thickBot="1">
      <c r="A153" s="79" t="s">
        <v>17</v>
      </c>
      <c r="B153" s="80"/>
      <c r="C153" s="81"/>
      <c r="D153" s="7">
        <v>180</v>
      </c>
      <c r="E153" s="31">
        <v>0.3</v>
      </c>
      <c r="F153" s="31">
        <v>0.08</v>
      </c>
      <c r="G153" s="31">
        <v>11.98</v>
      </c>
      <c r="H153" s="74">
        <v>60</v>
      </c>
      <c r="I153" s="75"/>
      <c r="J153" s="75"/>
      <c r="K153" s="9" t="s">
        <v>31</v>
      </c>
    </row>
    <row r="154" spans="1:11" ht="15.75" customHeight="1" thickBot="1">
      <c r="A154" s="68"/>
      <c r="B154" s="69"/>
      <c r="C154" s="70"/>
      <c r="D154" s="10"/>
      <c r="E154" s="36">
        <f>SUM(E152:E153)</f>
        <v>3.3</v>
      </c>
      <c r="F154" s="36">
        <f>SUM(F152:F153)</f>
        <v>4.8</v>
      </c>
      <c r="G154" s="36">
        <f>SUM(G152:G153)</f>
        <v>41.879999999999995</v>
      </c>
      <c r="H154" s="71">
        <f>SUM(H152:J153)</f>
        <v>107.3</v>
      </c>
      <c r="I154" s="72"/>
      <c r="J154" s="73"/>
      <c r="K154" s="27"/>
    </row>
    <row r="155" spans="1:11" ht="15.75">
      <c r="A155" s="76" t="s">
        <v>14</v>
      </c>
      <c r="B155" s="77"/>
      <c r="C155" s="77"/>
      <c r="D155" s="77"/>
      <c r="E155" s="77"/>
      <c r="F155" s="77"/>
      <c r="G155" s="77"/>
      <c r="H155" s="77"/>
      <c r="I155" s="77"/>
      <c r="J155" s="77"/>
      <c r="K155" s="78"/>
    </row>
    <row r="156" spans="1:11" ht="15.75" customHeight="1">
      <c r="A156" s="87" t="s">
        <v>50</v>
      </c>
      <c r="B156" s="88"/>
      <c r="C156" s="89"/>
      <c r="D156" s="7">
        <v>180</v>
      </c>
      <c r="E156" s="31">
        <v>2.67</v>
      </c>
      <c r="F156" s="31">
        <v>4.82</v>
      </c>
      <c r="G156" s="32">
        <v>12.19</v>
      </c>
      <c r="H156" s="74">
        <v>104</v>
      </c>
      <c r="I156" s="75"/>
      <c r="J156" s="75"/>
      <c r="K156" s="8" t="s">
        <v>67</v>
      </c>
    </row>
    <row r="157" spans="1:11" ht="15.75">
      <c r="A157" s="79" t="s">
        <v>81</v>
      </c>
      <c r="B157" s="80"/>
      <c r="C157" s="81"/>
      <c r="D157" s="7">
        <v>180</v>
      </c>
      <c r="E157" s="32">
        <v>0</v>
      </c>
      <c r="F157" s="32">
        <v>0</v>
      </c>
      <c r="G157" s="32">
        <v>12</v>
      </c>
      <c r="H157" s="74">
        <v>45.5</v>
      </c>
      <c r="I157" s="75"/>
      <c r="J157" s="75"/>
      <c r="K157" s="15" t="s">
        <v>31</v>
      </c>
    </row>
    <row r="158" spans="1:11" ht="16.5" thickBot="1">
      <c r="A158" s="79" t="s">
        <v>12</v>
      </c>
      <c r="B158" s="80"/>
      <c r="C158" s="81"/>
      <c r="D158" s="7">
        <v>30</v>
      </c>
      <c r="E158" s="32">
        <v>2.37</v>
      </c>
      <c r="F158" s="32">
        <v>0.3</v>
      </c>
      <c r="G158" s="32">
        <v>14.49</v>
      </c>
      <c r="H158" s="74">
        <v>70</v>
      </c>
      <c r="I158" s="75"/>
      <c r="J158" s="75"/>
      <c r="K158" s="9" t="s">
        <v>60</v>
      </c>
    </row>
    <row r="159" spans="1:11" ht="16.5" thickBot="1">
      <c r="A159" s="68"/>
      <c r="B159" s="69"/>
      <c r="C159" s="70"/>
      <c r="D159" s="10"/>
      <c r="E159" s="36">
        <f>SUM(E156:E158)</f>
        <v>5.04</v>
      </c>
      <c r="F159" s="36">
        <f>SUM(F156:F158)</f>
        <v>5.12</v>
      </c>
      <c r="G159" s="36">
        <f>SUM(G156:G158)</f>
        <v>38.68</v>
      </c>
      <c r="H159" s="71">
        <f>SUM(H156:J158)</f>
        <v>219.5</v>
      </c>
      <c r="I159" s="72"/>
      <c r="J159" s="73"/>
      <c r="K159" s="27"/>
    </row>
    <row r="160" spans="1:11" ht="16.5" thickBot="1">
      <c r="A160" s="68" t="s">
        <v>21</v>
      </c>
      <c r="B160" s="69"/>
      <c r="C160" s="70"/>
      <c r="D160" s="10"/>
      <c r="E160" s="35">
        <f>SUM(E159,E154,E150,E141,E139)</f>
        <v>44.669999999999987</v>
      </c>
      <c r="F160" s="36">
        <f>SUM(F159,F154,F150,F141,F139)</f>
        <v>45.79</v>
      </c>
      <c r="G160" s="36">
        <f>SUM(G159,G154,G150,G141,G139)</f>
        <v>341.71000000000004</v>
      </c>
      <c r="H160" s="71">
        <f>SUM(H139,H141,H150,H154,H159)</f>
        <v>1629.4799999999998</v>
      </c>
      <c r="I160" s="72"/>
      <c r="J160" s="73"/>
      <c r="K160" s="27"/>
    </row>
  </sheetData>
  <mergeCells count="269">
    <mergeCell ref="A61:C61"/>
    <mergeCell ref="H61:J61"/>
    <mergeCell ref="A59:C59"/>
    <mergeCell ref="H59:J59"/>
    <mergeCell ref="A60:C60"/>
    <mergeCell ref="H60:J60"/>
    <mergeCell ref="A71:C71"/>
    <mergeCell ref="H71:J71"/>
    <mergeCell ref="A75:C75"/>
    <mergeCell ref="H75:J75"/>
    <mergeCell ref="A72:C72"/>
    <mergeCell ref="H72:J72"/>
    <mergeCell ref="A37:K37"/>
    <mergeCell ref="A38:C38"/>
    <mergeCell ref="H38:J38"/>
    <mergeCell ref="A39:C39"/>
    <mergeCell ref="H39:J39"/>
    <mergeCell ref="A32:K32"/>
    <mergeCell ref="I33:K33"/>
    <mergeCell ref="A34:C34"/>
    <mergeCell ref="G34:K34"/>
    <mergeCell ref="A35:C35"/>
    <mergeCell ref="E35:G35"/>
    <mergeCell ref="K35:K36"/>
    <mergeCell ref="H36:J36"/>
    <mergeCell ref="A1:K1"/>
    <mergeCell ref="I2:K2"/>
    <mergeCell ref="A3:C3"/>
    <mergeCell ref="G3:K3"/>
    <mergeCell ref="A4:C4"/>
    <mergeCell ref="E4:G4"/>
    <mergeCell ref="K4:K5"/>
    <mergeCell ref="H5:J5"/>
    <mergeCell ref="A9:C9"/>
    <mergeCell ref="H9:J9"/>
    <mergeCell ref="A10:C10"/>
    <mergeCell ref="H10:J10"/>
    <mergeCell ref="A11:K11"/>
    <mergeCell ref="A6:K6"/>
    <mergeCell ref="A7:C7"/>
    <mergeCell ref="H7:J7"/>
    <mergeCell ref="A8:C8"/>
    <mergeCell ref="H8:J8"/>
    <mergeCell ref="A15:C15"/>
    <mergeCell ref="H15:J15"/>
    <mergeCell ref="A16:C16"/>
    <mergeCell ref="H16:J16"/>
    <mergeCell ref="A17:C17"/>
    <mergeCell ref="H17:J17"/>
    <mergeCell ref="A12:C12"/>
    <mergeCell ref="H12:J12"/>
    <mergeCell ref="A13:K13"/>
    <mergeCell ref="A14:C14"/>
    <mergeCell ref="H14:J14"/>
    <mergeCell ref="A21:C21"/>
    <mergeCell ref="H21:J21"/>
    <mergeCell ref="A23:C23"/>
    <mergeCell ref="H23:J23"/>
    <mergeCell ref="A18:C18"/>
    <mergeCell ref="H18:J18"/>
    <mergeCell ref="A19:C19"/>
    <mergeCell ref="H19:J19"/>
    <mergeCell ref="A20:K20"/>
    <mergeCell ref="A22:C22"/>
    <mergeCell ref="H22:J22"/>
    <mergeCell ref="A27:C27"/>
    <mergeCell ref="H27:J27"/>
    <mergeCell ref="A28:C28"/>
    <mergeCell ref="H28:J28"/>
    <mergeCell ref="A29:C29"/>
    <mergeCell ref="H29:J29"/>
    <mergeCell ref="A25:C25"/>
    <mergeCell ref="H25:J25"/>
    <mergeCell ref="A24:K24"/>
    <mergeCell ref="A26:C26"/>
    <mergeCell ref="H26:J26"/>
    <mergeCell ref="H43:J43"/>
    <mergeCell ref="A44:K44"/>
    <mergeCell ref="A45:C45"/>
    <mergeCell ref="H45:J45"/>
    <mergeCell ref="A40:C40"/>
    <mergeCell ref="H40:J40"/>
    <mergeCell ref="A41:C41"/>
    <mergeCell ref="H41:J41"/>
    <mergeCell ref="A42:K42"/>
    <mergeCell ref="A43:C43"/>
    <mergeCell ref="A50:C50"/>
    <mergeCell ref="H50:J50"/>
    <mergeCell ref="A51:C51"/>
    <mergeCell ref="H51:J51"/>
    <mergeCell ref="A46:C46"/>
    <mergeCell ref="H46:J46"/>
    <mergeCell ref="A47:C47"/>
    <mergeCell ref="H47:J47"/>
    <mergeCell ref="A48:C48"/>
    <mergeCell ref="H48:J48"/>
    <mergeCell ref="A55:C55"/>
    <mergeCell ref="H55:J55"/>
    <mergeCell ref="A57:C57"/>
    <mergeCell ref="H57:J57"/>
    <mergeCell ref="A53:C53"/>
    <mergeCell ref="H53:J53"/>
    <mergeCell ref="A49:C49"/>
    <mergeCell ref="A69:K69"/>
    <mergeCell ref="A70:C70"/>
    <mergeCell ref="H70:J70"/>
    <mergeCell ref="A64:K64"/>
    <mergeCell ref="I65:K65"/>
    <mergeCell ref="A66:C66"/>
    <mergeCell ref="G66:K66"/>
    <mergeCell ref="A67:C67"/>
    <mergeCell ref="E67:G67"/>
    <mergeCell ref="K67:K68"/>
    <mergeCell ref="H68:J68"/>
    <mergeCell ref="H49:J49"/>
    <mergeCell ref="A52:K52"/>
    <mergeCell ref="A54:C54"/>
    <mergeCell ref="H54:J54"/>
    <mergeCell ref="A56:K56"/>
    <mergeCell ref="A58:C58"/>
    <mergeCell ref="A73:C73"/>
    <mergeCell ref="H73:J73"/>
    <mergeCell ref="A74:K74"/>
    <mergeCell ref="A81:C81"/>
    <mergeCell ref="H81:J81"/>
    <mergeCell ref="A82:C82"/>
    <mergeCell ref="H82:J82"/>
    <mergeCell ref="A83:C83"/>
    <mergeCell ref="H83:J83"/>
    <mergeCell ref="A78:C78"/>
    <mergeCell ref="H78:J78"/>
    <mergeCell ref="A79:C79"/>
    <mergeCell ref="H79:J79"/>
    <mergeCell ref="A80:C80"/>
    <mergeCell ref="H80:J80"/>
    <mergeCell ref="A76:K76"/>
    <mergeCell ref="A77:C77"/>
    <mergeCell ref="H77:J77"/>
    <mergeCell ref="A84:C84"/>
    <mergeCell ref="H84:J84"/>
    <mergeCell ref="A93:C93"/>
    <mergeCell ref="H93:J93"/>
    <mergeCell ref="A94:C94"/>
    <mergeCell ref="H94:J94"/>
    <mergeCell ref="A91:C91"/>
    <mergeCell ref="H91:J91"/>
    <mergeCell ref="A92:C92"/>
    <mergeCell ref="H92:J92"/>
    <mergeCell ref="A90:C90"/>
    <mergeCell ref="H90:J90"/>
    <mergeCell ref="A85:K85"/>
    <mergeCell ref="A86:C86"/>
    <mergeCell ref="H86:J86"/>
    <mergeCell ref="A89:J89"/>
    <mergeCell ref="A97:K97"/>
    <mergeCell ref="I98:K98"/>
    <mergeCell ref="A99:C99"/>
    <mergeCell ref="G99:K99"/>
    <mergeCell ref="A100:C100"/>
    <mergeCell ref="E100:G100"/>
    <mergeCell ref="K100:K101"/>
    <mergeCell ref="H101:J101"/>
    <mergeCell ref="A87:C87"/>
    <mergeCell ref="H87:J87"/>
    <mergeCell ref="A88:C88"/>
    <mergeCell ref="H88:J88"/>
    <mergeCell ref="A105:C105"/>
    <mergeCell ref="H105:J105"/>
    <mergeCell ref="A106:C106"/>
    <mergeCell ref="H106:J106"/>
    <mergeCell ref="A107:K107"/>
    <mergeCell ref="A102:K102"/>
    <mergeCell ref="A103:C103"/>
    <mergeCell ref="H103:J103"/>
    <mergeCell ref="A104:C104"/>
    <mergeCell ref="H104:J104"/>
    <mergeCell ref="A111:C111"/>
    <mergeCell ref="H111:J111"/>
    <mergeCell ref="A112:C112"/>
    <mergeCell ref="A113:C113"/>
    <mergeCell ref="H113:J113"/>
    <mergeCell ref="A114:C114"/>
    <mergeCell ref="H114:J114"/>
    <mergeCell ref="A108:C108"/>
    <mergeCell ref="H108:J108"/>
    <mergeCell ref="A109:K109"/>
    <mergeCell ref="A110:C110"/>
    <mergeCell ref="H110:J110"/>
    <mergeCell ref="A130:K130"/>
    <mergeCell ref="I131:K131"/>
    <mergeCell ref="A132:C132"/>
    <mergeCell ref="G132:K132"/>
    <mergeCell ref="A133:C133"/>
    <mergeCell ref="E133:G133"/>
    <mergeCell ref="K133:K134"/>
    <mergeCell ref="H134:J134"/>
    <mergeCell ref="A115:C115"/>
    <mergeCell ref="H115:J115"/>
    <mergeCell ref="A116:C116"/>
    <mergeCell ref="H116:J116"/>
    <mergeCell ref="A126:C126"/>
    <mergeCell ref="H126:J126"/>
    <mergeCell ref="A123:C123"/>
    <mergeCell ref="H123:J123"/>
    <mergeCell ref="A124:C124"/>
    <mergeCell ref="H124:J124"/>
    <mergeCell ref="A125:C125"/>
    <mergeCell ref="H125:J125"/>
    <mergeCell ref="A120:C120"/>
    <mergeCell ref="H120:J120"/>
    <mergeCell ref="A119:C119"/>
    <mergeCell ref="H119:J119"/>
    <mergeCell ref="A138:C138"/>
    <mergeCell ref="H138:J138"/>
    <mergeCell ref="A139:C139"/>
    <mergeCell ref="H139:J139"/>
    <mergeCell ref="A140:K140"/>
    <mergeCell ref="A135:K135"/>
    <mergeCell ref="A136:C136"/>
    <mergeCell ref="H136:J136"/>
    <mergeCell ref="A137:C137"/>
    <mergeCell ref="H137:J137"/>
    <mergeCell ref="A156:C156"/>
    <mergeCell ref="H156:J156"/>
    <mergeCell ref="A147:C147"/>
    <mergeCell ref="H147:J147"/>
    <mergeCell ref="A148:C148"/>
    <mergeCell ref="A149:C149"/>
    <mergeCell ref="H149:J149"/>
    <mergeCell ref="A141:C141"/>
    <mergeCell ref="H141:J141"/>
    <mergeCell ref="A142:K142"/>
    <mergeCell ref="A143:C143"/>
    <mergeCell ref="H143:J143"/>
    <mergeCell ref="A151:K151"/>
    <mergeCell ref="A153:C153"/>
    <mergeCell ref="H153:J153"/>
    <mergeCell ref="A155:K155"/>
    <mergeCell ref="H148:J148"/>
    <mergeCell ref="A144:C144"/>
    <mergeCell ref="H144:J144"/>
    <mergeCell ref="A145:C145"/>
    <mergeCell ref="H145:J145"/>
    <mergeCell ref="A146:C146"/>
    <mergeCell ref="H146:J146"/>
    <mergeCell ref="A159:C159"/>
    <mergeCell ref="H159:J159"/>
    <mergeCell ref="A160:C160"/>
    <mergeCell ref="H160:J160"/>
    <mergeCell ref="H58:J58"/>
    <mergeCell ref="H112:J112"/>
    <mergeCell ref="A117:C117"/>
    <mergeCell ref="H117:J117"/>
    <mergeCell ref="A118:K118"/>
    <mergeCell ref="A121:C121"/>
    <mergeCell ref="H121:J121"/>
    <mergeCell ref="A122:K122"/>
    <mergeCell ref="A127:C127"/>
    <mergeCell ref="H127:J127"/>
    <mergeCell ref="A157:C157"/>
    <mergeCell ref="H157:J157"/>
    <mergeCell ref="A158:C158"/>
    <mergeCell ref="H158:J158"/>
    <mergeCell ref="A154:C154"/>
    <mergeCell ref="H154:J154"/>
    <mergeCell ref="A150:C150"/>
    <mergeCell ref="H150:J150"/>
    <mergeCell ref="A152:C152"/>
    <mergeCell ref="H152:J15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3-7 лет Меню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2023-10-02T01:40:19Z</dcterms:modified>
</cp:coreProperties>
</file>