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27" i="1"/>
  <c r="G127"/>
  <c r="F127"/>
  <c r="E127"/>
  <c r="H122"/>
  <c r="G122"/>
  <c r="F122"/>
  <c r="E122"/>
  <c r="H118"/>
  <c r="G118"/>
  <c r="F118"/>
  <c r="E118"/>
  <c r="H107"/>
  <c r="H128" s="1"/>
  <c r="G107"/>
  <c r="F107"/>
  <c r="E107"/>
  <c r="H94"/>
  <c r="G94"/>
  <c r="F94"/>
  <c r="E94"/>
  <c r="H89"/>
  <c r="G89"/>
  <c r="F89"/>
  <c r="E89"/>
  <c r="H85"/>
  <c r="G85"/>
  <c r="F85"/>
  <c r="E85"/>
  <c r="H74"/>
  <c r="H95" s="1"/>
  <c r="G74"/>
  <c r="F74"/>
  <c r="E74"/>
  <c r="H61"/>
  <c r="G61"/>
  <c r="F61"/>
  <c r="E61"/>
  <c r="H56"/>
  <c r="G56"/>
  <c r="F56"/>
  <c r="E56"/>
  <c r="H52"/>
  <c r="G52"/>
  <c r="F52"/>
  <c r="E52"/>
  <c r="H41"/>
  <c r="H62" s="1"/>
  <c r="G41"/>
  <c r="F41"/>
  <c r="E41"/>
  <c r="H28"/>
  <c r="G28"/>
  <c r="F28"/>
  <c r="E28"/>
  <c r="H23"/>
  <c r="G23"/>
  <c r="F23"/>
  <c r="E23"/>
  <c r="H19"/>
  <c r="G19"/>
  <c r="F19"/>
  <c r="E19"/>
  <c r="H10"/>
  <c r="H29" s="1"/>
  <c r="G10"/>
  <c r="F10"/>
  <c r="E10"/>
  <c r="G62" l="1"/>
  <c r="G95"/>
  <c r="G128"/>
  <c r="F62"/>
  <c r="F95"/>
  <c r="F128"/>
  <c r="E62"/>
  <c r="E95"/>
  <c r="E128"/>
  <c r="G29"/>
  <c r="F29"/>
  <c r="E29"/>
</calcChain>
</file>

<file path=xl/sharedStrings.xml><?xml version="1.0" encoding="utf-8"?>
<sst xmlns="http://schemas.openxmlformats.org/spreadsheetml/2006/main" count="217" uniqueCount="96">
  <si>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</si>
  <si>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</si>
  <si>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</si>
  <si>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</si>
  <si>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</si>
  <si>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</si>
  <si>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</si>
  <si>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</si>
  <si>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</si>
  <si>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</si>
  <si>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</si>
  <si>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</si>
  <si>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</si>
  <si>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</si>
  <si>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</si>
  <si>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Компот из сухофруктов</t>
  </si>
  <si>
    <t>Чай зеленый</t>
  </si>
  <si>
    <t>Отварные макароны</t>
  </si>
  <si>
    <t>Хлеб "Ржаной"</t>
  </si>
  <si>
    <t>Итого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</si>
  <si>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</si>
  <si>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</si>
  <si>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</si>
  <si>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</si>
  <si>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</si>
  <si>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</si>
  <si>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</si>
  <si>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</si>
  <si>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</si>
  <si>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</si>
  <si>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</si>
  <si>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</si>
  <si>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</si>
  <si>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 xml:space="preserve">Борщ на курином бульоне со сметаной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</si>
  <si>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</si>
  <si>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</si>
  <si>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</si>
  <si>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</si>
  <si>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</si>
  <si>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</si>
  <si>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</si>
  <si>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</si>
  <si>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</si>
  <si>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</si>
  <si>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30\5</t>
  </si>
  <si>
    <t>Молочный соус</t>
  </si>
  <si>
    <t>№2</t>
  </si>
  <si>
    <t>№ 68</t>
  </si>
  <si>
    <t>№ 3174</t>
  </si>
  <si>
    <t>№ 30</t>
  </si>
  <si>
    <t>№ 58</t>
  </si>
  <si>
    <t>№ 57</t>
  </si>
  <si>
    <t>№ 64</t>
  </si>
  <si>
    <t>№ 1</t>
  </si>
  <si>
    <t>№ 228</t>
  </si>
  <si>
    <t>-</t>
  </si>
  <si>
    <t>№ 255</t>
  </si>
  <si>
    <t>№ 88</t>
  </si>
  <si>
    <t>№ 45</t>
  </si>
  <si>
    <t>Свекольник на мясном бульоне со сметаной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</si>
  <si>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</si>
  <si>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</si>
  <si>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</si>
  <si>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</si>
  <si>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</si>
  <si>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</si>
  <si>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8-й день</t>
  </si>
  <si>
    <t>9-й день</t>
  </si>
  <si>
    <t>10-й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</si>
  <si>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</si>
  <si>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</si>
  <si>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</si>
  <si>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</si>
  <si>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</si>
  <si>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250\11</t>
  </si>
  <si>
    <t>Компот из свежих яблок</t>
  </si>
  <si>
    <t>№ 54</t>
  </si>
  <si>
    <t>Сосиска молочная</t>
  </si>
  <si>
    <t>Чай черный сладкий</t>
  </si>
  <si>
    <t>Плов из мяса кур</t>
  </si>
  <si>
    <t>Чай сладкий черный</t>
  </si>
  <si>
    <t xml:space="preserve"> </t>
  </si>
  <si>
    <t>Рассольник со сметаной на мясном бульоне</t>
  </si>
  <si>
    <t>№ 76</t>
  </si>
  <si>
    <t>№ 115 "а"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</si>
  <si>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</si>
  <si>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</si>
  <si>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</si>
  <si>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</si>
  <si>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</si>
  <si>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</si>
  <si>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 xml:space="preserve">Рыбная (минтай) котлета </t>
  </si>
  <si>
    <t>Дата: 28.11.2023г.</t>
  </si>
  <si>
    <t>Дата: 29.11.2023г.</t>
  </si>
  <si>
    <t>Дата: 30.11.2023г.</t>
  </si>
  <si>
    <t>Дата: 01.12.2023г.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</si>
</sst>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" fontId="6" fillId="0" borderId="15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3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3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3" xfId="0" applyFont="1" applyBorder="1"/>
    <xf numFmtId="2" fontId="6" fillId="0" borderId="15" xfId="0" applyNumberFormat="1" applyFont="1" applyBorder="1"/>
    <xf numFmtId="0" fontId="6" fillId="0" borderId="15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7" fillId="0" borderId="13" xfId="0" applyNumberFormat="1" applyFont="1" applyBorder="1"/>
    <xf numFmtId="16" fontId="1" fillId="0" borderId="15" xfId="0" applyNumberFormat="1" applyFont="1" applyBorder="1" applyAlignment="1">
      <alignment horizontal="center"/>
    </xf>
    <xf numFmtId="0" fontId="1" fillId="0" borderId="15" xfId="0" applyFont="1" applyBorder="1"/>
    <xf numFmtId="2" fontId="0" fillId="0" borderId="9" xfId="0" applyNumberFormat="1" applyBorder="1" applyAlignment="1">
      <alignment horizontal="center"/>
    </xf>
    <xf numFmtId="2" fontId="6" fillId="0" borderId="14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3" xfId="0" applyBorder="1" applyAlignment="1">
      <alignment horizontal="center"/>
    </xf>
    <xf numFmtId="2" fontId="1" fillId="0" borderId="15" xfId="0" applyNumberFormat="1" applyFont="1" applyBorder="1"/>
    <xf numFmtId="0" fontId="1" fillId="0" borderId="22" xfId="0" applyFon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100;/Desktop/2023/&#1052;&#1077;&#1085;&#1102;%20&#1079;&#1080;&#1084;&#1085;&#1077;&#1077;/&#1055;&#1077;&#1088;&#1089;&#1087;&#1077;&#1082;&#1090;&#1080;&#1074;&#1085;&#1086;&#1077;%20&#1047;&#1080;&#1084;&#1085;&#1077;&#1077;%20&#1084;&#1077;&#1085;&#1102;%202023-2024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103" zoomScaleNormal="100" workbookViewId="0">
      <selection activeCell="M101" sqref="M101"/>
    </sheetView>
  </sheetViews>
  <sheetFormatPr defaultRowHeight="15"/>
  <cols>
    <col min="3" max="3" width="35.140625" customWidth="1"/>
    <col min="4" max="4" width="11.85546875" style="22" customWidth="1"/>
    <col min="5" max="5" width="9.140625" style="22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143" t="s">
        <v>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0.25">
      <c r="A2" s="4"/>
      <c r="B2" s="4"/>
      <c r="C2" s="4"/>
      <c r="D2" s="20"/>
      <c r="E2" s="20"/>
      <c r="F2" s="2"/>
      <c r="G2" s="2"/>
      <c r="H2" s="4"/>
      <c r="I2" s="101" t="s">
        <v>64</v>
      </c>
      <c r="J2" s="101"/>
      <c r="K2" s="101"/>
    </row>
    <row r="3" spans="1:11" ht="22.5" thickBot="1">
      <c r="A3" s="102" t="s">
        <v>65</v>
      </c>
      <c r="B3" s="102"/>
      <c r="C3" s="102"/>
      <c r="D3" s="21"/>
      <c r="E3" s="23"/>
      <c r="F3" s="19"/>
      <c r="G3" s="103" t="s">
        <v>92</v>
      </c>
      <c r="H3" s="103"/>
      <c r="I3" s="103"/>
      <c r="J3" s="103"/>
      <c r="K3" s="103"/>
    </row>
    <row r="4" spans="1:11" ht="39" customHeight="1" thickBot="1">
      <c r="A4" s="66" t="s">
        <v>0</v>
      </c>
      <c r="B4" s="67"/>
      <c r="C4" s="104"/>
      <c r="D4" s="5" t="s">
        <v>1</v>
      </c>
      <c r="E4" s="66" t="s">
        <v>2</v>
      </c>
      <c r="F4" s="67"/>
      <c r="G4" s="67"/>
      <c r="H4" s="27" t="s">
        <v>69</v>
      </c>
      <c r="I4" s="28"/>
      <c r="J4" s="35"/>
      <c r="K4" s="105" t="s">
        <v>31</v>
      </c>
    </row>
    <row r="5" spans="1:11" ht="16.5" thickBot="1">
      <c r="A5" s="11" t="s">
        <v>3</v>
      </c>
      <c r="B5" s="12"/>
      <c r="C5" s="6"/>
      <c r="D5" s="6" t="s">
        <v>4</v>
      </c>
      <c r="E5" s="5" t="s">
        <v>5</v>
      </c>
      <c r="F5" s="5" t="s">
        <v>6</v>
      </c>
      <c r="G5" s="29" t="s">
        <v>7</v>
      </c>
      <c r="H5" s="107" t="s">
        <v>8</v>
      </c>
      <c r="I5" s="108"/>
      <c r="J5" s="108"/>
      <c r="K5" s="106"/>
    </row>
    <row r="6" spans="1:11" ht="15.75">
      <c r="A6" s="74" t="s">
        <v>9</v>
      </c>
      <c r="B6" s="75"/>
      <c r="C6" s="75"/>
      <c r="D6" s="75"/>
      <c r="E6" s="75"/>
      <c r="F6" s="75"/>
      <c r="G6" s="75"/>
      <c r="H6" s="75"/>
      <c r="I6" s="75"/>
      <c r="J6" s="75"/>
      <c r="K6" s="76"/>
    </row>
    <row r="7" spans="1:11" ht="15.75" customHeight="1">
      <c r="A7" s="85" t="s">
        <v>29</v>
      </c>
      <c r="B7" s="86"/>
      <c r="C7" s="87"/>
      <c r="D7" s="30">
        <v>200</v>
      </c>
      <c r="E7" s="31">
        <v>7.01</v>
      </c>
      <c r="F7" s="30">
        <v>8.09</v>
      </c>
      <c r="G7" s="30">
        <v>28.39</v>
      </c>
      <c r="H7" s="72">
        <v>213</v>
      </c>
      <c r="I7" s="73"/>
      <c r="J7" s="73"/>
      <c r="K7" s="8" t="s">
        <v>47</v>
      </c>
    </row>
    <row r="8" spans="1:11" ht="15.75" customHeight="1">
      <c r="A8" s="85" t="s">
        <v>72</v>
      </c>
      <c r="B8" s="86"/>
      <c r="C8" s="87"/>
      <c r="D8" s="30">
        <v>180</v>
      </c>
      <c r="E8" s="30">
        <v>1.2</v>
      </c>
      <c r="F8" s="31">
        <v>1.3</v>
      </c>
      <c r="G8" s="30">
        <v>13</v>
      </c>
      <c r="H8" s="72">
        <v>90</v>
      </c>
      <c r="I8" s="73"/>
      <c r="J8" s="73"/>
      <c r="K8" s="8" t="s">
        <v>73</v>
      </c>
    </row>
    <row r="9" spans="1:11" ht="16.5" customHeight="1" thickBot="1">
      <c r="A9" s="94" t="s">
        <v>62</v>
      </c>
      <c r="B9" s="95"/>
      <c r="C9" s="96"/>
      <c r="D9" s="13" t="s">
        <v>44</v>
      </c>
      <c r="E9" s="39">
        <v>0.9</v>
      </c>
      <c r="F9" s="39">
        <v>4.3600000000000003</v>
      </c>
      <c r="G9" s="32">
        <v>14.62</v>
      </c>
      <c r="H9" s="97">
        <v>108</v>
      </c>
      <c r="I9" s="98"/>
      <c r="J9" s="99"/>
      <c r="K9" s="9" t="s">
        <v>53</v>
      </c>
    </row>
    <row r="10" spans="1:11" ht="16.5" thickBot="1">
      <c r="A10" s="66"/>
      <c r="B10" s="67"/>
      <c r="C10" s="68"/>
      <c r="D10" s="10"/>
      <c r="E10" s="34">
        <f>SUM(E7:E9)</f>
        <v>9.11</v>
      </c>
      <c r="F10" s="34">
        <f>SUM(F7:F9)</f>
        <v>13.75</v>
      </c>
      <c r="G10" s="34">
        <f>SUM(G7:G9)</f>
        <v>56.01</v>
      </c>
      <c r="H10" s="69">
        <f>SUM(H7:J9)</f>
        <v>411</v>
      </c>
      <c r="I10" s="70"/>
      <c r="J10" s="71"/>
      <c r="K10" s="26"/>
    </row>
    <row r="11" spans="1:11" ht="15.75">
      <c r="A11" s="74" t="s">
        <v>10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ht="15.75" customHeight="1">
      <c r="A12" s="77" t="s">
        <v>15</v>
      </c>
      <c r="B12" s="78"/>
      <c r="C12" s="79"/>
      <c r="D12" s="7">
        <v>200</v>
      </c>
      <c r="E12" s="31">
        <v>0.54</v>
      </c>
      <c r="F12" s="31"/>
      <c r="G12" s="31">
        <v>26.1</v>
      </c>
      <c r="H12" s="72">
        <v>100.08</v>
      </c>
      <c r="I12" s="73"/>
      <c r="J12" s="73"/>
      <c r="K12" s="8" t="s">
        <v>21</v>
      </c>
    </row>
    <row r="13" spans="1:11" ht="15.75">
      <c r="A13" s="91" t="s">
        <v>11</v>
      </c>
      <c r="B13" s="92"/>
      <c r="C13" s="92"/>
      <c r="D13" s="92"/>
      <c r="E13" s="92"/>
      <c r="F13" s="92"/>
      <c r="G13" s="92"/>
      <c r="H13" s="92"/>
      <c r="I13" s="92"/>
      <c r="J13" s="92"/>
      <c r="K13" s="93"/>
    </row>
    <row r="14" spans="1:11" ht="15.75" customHeight="1">
      <c r="A14" s="85" t="s">
        <v>33</v>
      </c>
      <c r="B14" s="86"/>
      <c r="C14" s="87"/>
      <c r="D14" s="7" t="s">
        <v>74</v>
      </c>
      <c r="E14" s="31">
        <v>1.7</v>
      </c>
      <c r="F14" s="31">
        <v>4.88</v>
      </c>
      <c r="G14" s="30">
        <v>8.48</v>
      </c>
      <c r="H14" s="72">
        <v>84.75</v>
      </c>
      <c r="I14" s="73"/>
      <c r="J14" s="73"/>
      <c r="K14" s="8" t="s">
        <v>20</v>
      </c>
    </row>
    <row r="15" spans="1:11" ht="15.75">
      <c r="A15" s="77" t="s">
        <v>79</v>
      </c>
      <c r="B15" s="78"/>
      <c r="C15" s="79"/>
      <c r="D15" s="7">
        <v>150</v>
      </c>
      <c r="E15" s="31">
        <v>17.510000000000002</v>
      </c>
      <c r="F15" s="31">
        <v>13.3</v>
      </c>
      <c r="G15" s="31">
        <v>29.46</v>
      </c>
      <c r="H15" s="72">
        <v>342</v>
      </c>
      <c r="I15" s="73"/>
      <c r="J15" s="73"/>
      <c r="K15" s="15" t="s">
        <v>48</v>
      </c>
    </row>
    <row r="16" spans="1:11" ht="15.75">
      <c r="A16" s="77" t="s">
        <v>15</v>
      </c>
      <c r="B16" s="78"/>
      <c r="C16" s="79"/>
      <c r="D16" s="7">
        <v>180</v>
      </c>
      <c r="E16" s="31">
        <v>0.54</v>
      </c>
      <c r="F16" s="31"/>
      <c r="G16" s="30">
        <v>26.1</v>
      </c>
      <c r="H16" s="72">
        <v>100.08</v>
      </c>
      <c r="I16" s="73"/>
      <c r="J16" s="73"/>
      <c r="K16" s="8" t="s">
        <v>21</v>
      </c>
    </row>
    <row r="17" spans="1:11" ht="15.75">
      <c r="A17" s="77" t="s">
        <v>12</v>
      </c>
      <c r="B17" s="78"/>
      <c r="C17" s="79"/>
      <c r="D17" s="7">
        <v>40</v>
      </c>
      <c r="E17" s="31">
        <v>3.15</v>
      </c>
      <c r="F17" s="31">
        <v>0.4</v>
      </c>
      <c r="G17" s="30">
        <v>19.3</v>
      </c>
      <c r="H17" s="72">
        <v>104</v>
      </c>
      <c r="I17" s="73"/>
      <c r="J17" s="73"/>
      <c r="K17" s="8" t="s">
        <v>53</v>
      </c>
    </row>
    <row r="18" spans="1:11" ht="16.5" thickBot="1">
      <c r="A18" s="77" t="s">
        <v>18</v>
      </c>
      <c r="B18" s="78"/>
      <c r="C18" s="79"/>
      <c r="D18" s="7">
        <v>20</v>
      </c>
      <c r="E18" s="31">
        <v>3.3</v>
      </c>
      <c r="F18" s="31">
        <v>0.6</v>
      </c>
      <c r="G18" s="31">
        <v>16.7</v>
      </c>
      <c r="H18" s="72">
        <v>87</v>
      </c>
      <c r="I18" s="73"/>
      <c r="J18" s="73"/>
      <c r="K18" s="8" t="s">
        <v>53</v>
      </c>
    </row>
    <row r="19" spans="1:11" ht="16.5" thickBot="1">
      <c r="A19" s="66"/>
      <c r="B19" s="67"/>
      <c r="C19" s="68"/>
      <c r="D19" s="10"/>
      <c r="E19" s="34">
        <f>SUM(E14:E18)</f>
        <v>26.2</v>
      </c>
      <c r="F19" s="34">
        <f>SUM(F14:F18)</f>
        <v>19.18</v>
      </c>
      <c r="G19" s="34">
        <f>SUM(G14:G18)</f>
        <v>100.03999999999999</v>
      </c>
      <c r="H19" s="69">
        <f>SUM(H14:J18)</f>
        <v>717.83</v>
      </c>
      <c r="I19" s="70"/>
      <c r="J19" s="71"/>
      <c r="K19" s="26"/>
    </row>
    <row r="20" spans="1:11" ht="15.75">
      <c r="A20" s="74" t="s">
        <v>13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</row>
    <row r="21" spans="1:11" ht="15.75">
      <c r="A21" s="77" t="s">
        <v>23</v>
      </c>
      <c r="B21" s="78"/>
      <c r="C21" s="79"/>
      <c r="D21" s="7">
        <v>45</v>
      </c>
      <c r="E21" s="31">
        <v>4.0999999999999996</v>
      </c>
      <c r="F21" s="31">
        <v>2.2999999999999998</v>
      </c>
      <c r="G21" s="31">
        <v>13.2</v>
      </c>
      <c r="H21" s="72">
        <v>94</v>
      </c>
      <c r="I21" s="73"/>
      <c r="J21" s="73"/>
      <c r="K21" s="7" t="s">
        <v>55</v>
      </c>
    </row>
    <row r="22" spans="1:11" ht="16.5" thickBot="1">
      <c r="A22" s="77" t="s">
        <v>24</v>
      </c>
      <c r="B22" s="78"/>
      <c r="C22" s="79"/>
      <c r="D22" s="7">
        <v>180</v>
      </c>
      <c r="E22" s="30">
        <v>5.8</v>
      </c>
      <c r="F22" s="30">
        <v>5</v>
      </c>
      <c r="G22" s="31">
        <v>9.6</v>
      </c>
      <c r="H22" s="72">
        <v>108</v>
      </c>
      <c r="I22" s="73"/>
      <c r="J22" s="73"/>
      <c r="K22" s="9" t="s">
        <v>56</v>
      </c>
    </row>
    <row r="23" spans="1:11" ht="16.5" thickBot="1">
      <c r="A23" s="66"/>
      <c r="B23" s="67"/>
      <c r="C23" s="68"/>
      <c r="D23" s="10"/>
      <c r="E23" s="34">
        <f>SUM(E21:E22)</f>
        <v>9.8999999999999986</v>
      </c>
      <c r="F23" s="34">
        <f>SUM(F21:F22)</f>
        <v>7.3</v>
      </c>
      <c r="G23" s="34">
        <f>SUM(G21:G22)</f>
        <v>22.799999999999997</v>
      </c>
      <c r="H23" s="69">
        <f>SUM(H21:J22)</f>
        <v>202</v>
      </c>
      <c r="I23" s="70"/>
      <c r="J23" s="71"/>
      <c r="K23" s="26"/>
    </row>
    <row r="24" spans="1:11" ht="15.75">
      <c r="A24" s="74" t="s">
        <v>14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ht="15.75" customHeight="1">
      <c r="A25" s="85" t="s">
        <v>34</v>
      </c>
      <c r="B25" s="86"/>
      <c r="C25" s="87"/>
      <c r="D25" s="7">
        <v>200</v>
      </c>
      <c r="E25" s="31">
        <v>6.21</v>
      </c>
      <c r="F25" s="31">
        <v>7.47</v>
      </c>
      <c r="G25" s="31">
        <v>25.09</v>
      </c>
      <c r="H25" s="72">
        <v>192</v>
      </c>
      <c r="I25" s="73"/>
      <c r="J25" s="73"/>
      <c r="K25" s="8" t="s">
        <v>57</v>
      </c>
    </row>
    <row r="26" spans="1:11" ht="15.75">
      <c r="A26" s="77" t="s">
        <v>80</v>
      </c>
      <c r="B26" s="78"/>
      <c r="C26" s="79"/>
      <c r="D26" s="7">
        <v>180</v>
      </c>
      <c r="E26" s="31"/>
      <c r="F26" s="31"/>
      <c r="G26" s="30">
        <v>11.98</v>
      </c>
      <c r="H26" s="72">
        <v>43</v>
      </c>
      <c r="I26" s="73"/>
      <c r="J26" s="73"/>
      <c r="K26" s="8" t="s">
        <v>27</v>
      </c>
    </row>
    <row r="27" spans="1:11" ht="15" customHeight="1" thickBot="1">
      <c r="A27" s="77" t="s">
        <v>12</v>
      </c>
      <c r="B27" s="78"/>
      <c r="C27" s="79"/>
      <c r="D27" s="18">
        <v>30</v>
      </c>
      <c r="E27" s="31">
        <v>2.37</v>
      </c>
      <c r="F27" s="31">
        <v>0.3</v>
      </c>
      <c r="G27" s="31">
        <v>14.49</v>
      </c>
      <c r="H27" s="72">
        <v>70</v>
      </c>
      <c r="I27" s="73"/>
      <c r="J27" s="73"/>
      <c r="K27" s="9" t="s">
        <v>53</v>
      </c>
    </row>
    <row r="28" spans="1:11" ht="16.5" thickBot="1">
      <c r="A28" s="139"/>
      <c r="B28" s="140"/>
      <c r="C28" s="141"/>
      <c r="D28" s="24"/>
      <c r="E28" s="34">
        <f>SUM(E25:E27)</f>
        <v>8.58</v>
      </c>
      <c r="F28" s="34">
        <f>SUM(F25:F27)</f>
        <v>7.77</v>
      </c>
      <c r="G28" s="34">
        <f>SUM(G25:G27)</f>
        <v>51.56</v>
      </c>
      <c r="H28" s="69">
        <f>SUM(H25:J27)</f>
        <v>305</v>
      </c>
      <c r="I28" s="70"/>
      <c r="J28" s="71"/>
      <c r="K28" s="26"/>
    </row>
    <row r="29" spans="1:11" ht="16.5" thickBot="1">
      <c r="A29" s="142" t="s">
        <v>19</v>
      </c>
      <c r="B29" s="67"/>
      <c r="C29" s="104"/>
      <c r="D29" s="25"/>
      <c r="E29" s="43">
        <f>SUM(E28,E23,E19,'[1]7 день'!E174,E10)</f>
        <v>53.789999999999992</v>
      </c>
      <c r="F29" s="34">
        <f>SUM(F28,F23,F19,'[1]7 день'!F174,F10)</f>
        <v>48</v>
      </c>
      <c r="G29" s="34">
        <f>SUM(G28,G23,G19,'[1]7 день'!G174,G10)</f>
        <v>230.40999999999997</v>
      </c>
      <c r="H29" s="69">
        <f>SUM(H10,H12,H19,A24,H23,A24,H28)</f>
        <v>1735.91</v>
      </c>
      <c r="I29" s="70"/>
      <c r="J29" s="71"/>
      <c r="K29" s="26"/>
    </row>
    <row r="30" spans="1:11" ht="15.75">
      <c r="A30" s="44"/>
      <c r="B30" s="44"/>
      <c r="C30" s="44"/>
      <c r="D30" s="45"/>
      <c r="E30" s="46"/>
      <c r="F30" s="47"/>
      <c r="G30" s="47"/>
      <c r="H30" s="48"/>
      <c r="I30" s="48"/>
      <c r="J30" s="48"/>
      <c r="K30" s="44"/>
    </row>
    <row r="31" spans="1:11" ht="15.7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9.5">
      <c r="A32" s="133" t="s">
        <v>63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 ht="20.25">
      <c r="A33" s="4"/>
      <c r="B33" s="4"/>
      <c r="C33" s="4"/>
      <c r="D33" s="20"/>
      <c r="E33" s="20"/>
      <c r="F33" s="2"/>
      <c r="G33" s="2"/>
      <c r="H33" s="4"/>
      <c r="I33" s="101" t="s">
        <v>64</v>
      </c>
      <c r="J33" s="101"/>
      <c r="K33" s="101"/>
    </row>
    <row r="34" spans="1:11" ht="22.5" thickBot="1">
      <c r="A34" s="102" t="s">
        <v>66</v>
      </c>
      <c r="B34" s="102"/>
      <c r="C34" s="102"/>
      <c r="D34" s="21"/>
      <c r="E34" s="23"/>
      <c r="F34" s="19"/>
      <c r="G34" s="103" t="s">
        <v>93</v>
      </c>
      <c r="H34" s="103"/>
      <c r="I34" s="103"/>
      <c r="J34" s="103"/>
      <c r="K34" s="103"/>
    </row>
    <row r="35" spans="1:11" ht="39" customHeight="1" thickBot="1">
      <c r="A35" s="117" t="s">
        <v>0</v>
      </c>
      <c r="B35" s="118"/>
      <c r="C35" s="134"/>
      <c r="D35" s="51" t="s">
        <v>1</v>
      </c>
      <c r="E35" s="117" t="s">
        <v>2</v>
      </c>
      <c r="F35" s="118"/>
      <c r="G35" s="118"/>
      <c r="H35" s="52" t="s">
        <v>69</v>
      </c>
      <c r="I35" s="53"/>
      <c r="J35" s="54"/>
      <c r="K35" s="135" t="s">
        <v>31</v>
      </c>
    </row>
    <row r="36" spans="1:11" ht="15.75" thickBot="1">
      <c r="A36" s="55" t="s">
        <v>3</v>
      </c>
      <c r="B36" s="56"/>
      <c r="C36" s="57"/>
      <c r="D36" s="57" t="s">
        <v>4</v>
      </c>
      <c r="E36" s="51" t="s">
        <v>5</v>
      </c>
      <c r="F36" s="51" t="s">
        <v>6</v>
      </c>
      <c r="G36" s="58" t="s">
        <v>7</v>
      </c>
      <c r="H36" s="137" t="s">
        <v>8</v>
      </c>
      <c r="I36" s="138"/>
      <c r="J36" s="138"/>
      <c r="K36" s="136"/>
    </row>
    <row r="37" spans="1:11">
      <c r="A37" s="126" t="s">
        <v>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8"/>
    </row>
    <row r="38" spans="1:11" ht="15.75" customHeight="1">
      <c r="A38" s="130" t="s">
        <v>35</v>
      </c>
      <c r="B38" s="131"/>
      <c r="C38" s="132"/>
      <c r="D38" s="36">
        <v>200</v>
      </c>
      <c r="E38" s="37">
        <v>8.77</v>
      </c>
      <c r="F38" s="37">
        <v>11.78</v>
      </c>
      <c r="G38" s="37">
        <v>33.979999999999997</v>
      </c>
      <c r="H38" s="83">
        <v>281.48</v>
      </c>
      <c r="I38" s="84"/>
      <c r="J38" s="84"/>
      <c r="K38" s="38" t="s">
        <v>36</v>
      </c>
    </row>
    <row r="39" spans="1:11" ht="15.75" customHeight="1">
      <c r="A39" s="85" t="s">
        <v>60</v>
      </c>
      <c r="B39" s="86"/>
      <c r="C39" s="87"/>
      <c r="D39" s="36">
        <v>180</v>
      </c>
      <c r="E39" s="37">
        <v>2.8</v>
      </c>
      <c r="F39" s="37">
        <v>3.2</v>
      </c>
      <c r="G39" s="36">
        <v>19.600000000000001</v>
      </c>
      <c r="H39" s="83">
        <v>114.8</v>
      </c>
      <c r="I39" s="84"/>
      <c r="J39" s="84"/>
      <c r="K39" s="38" t="s">
        <v>46</v>
      </c>
    </row>
    <row r="40" spans="1:11" ht="16.5" customHeight="1" thickBot="1">
      <c r="A40" s="94" t="s">
        <v>62</v>
      </c>
      <c r="B40" s="95"/>
      <c r="C40" s="96"/>
      <c r="D40" s="13" t="s">
        <v>44</v>
      </c>
      <c r="E40" s="39">
        <v>0.9</v>
      </c>
      <c r="F40" s="39">
        <v>4.3600000000000003</v>
      </c>
      <c r="G40" s="32">
        <v>14.62</v>
      </c>
      <c r="H40" s="97">
        <v>108</v>
      </c>
      <c r="I40" s="98"/>
      <c r="J40" s="99"/>
      <c r="K40" s="9" t="s">
        <v>53</v>
      </c>
    </row>
    <row r="41" spans="1:11" ht="15.75" thickBot="1">
      <c r="A41" s="117"/>
      <c r="B41" s="118"/>
      <c r="C41" s="119"/>
      <c r="D41" s="40"/>
      <c r="E41" s="41">
        <f>SUM(E38:E40)</f>
        <v>12.47</v>
      </c>
      <c r="F41" s="41">
        <f>SUM(F38:F40)</f>
        <v>19.34</v>
      </c>
      <c r="G41" s="41">
        <f>SUM(G38:G40)</f>
        <v>68.2</v>
      </c>
      <c r="H41" s="120">
        <f>SUM(H38:J40)</f>
        <v>504.28000000000003</v>
      </c>
      <c r="I41" s="121"/>
      <c r="J41" s="122"/>
      <c r="K41" s="50"/>
    </row>
    <row r="42" spans="1:11">
      <c r="A42" s="126" t="s">
        <v>10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8"/>
    </row>
    <row r="43" spans="1:11" ht="15.75" customHeight="1">
      <c r="A43" s="109" t="s">
        <v>15</v>
      </c>
      <c r="B43" s="110"/>
      <c r="C43" s="111"/>
      <c r="D43" s="62">
        <v>200</v>
      </c>
      <c r="E43" s="63">
        <v>0.6</v>
      </c>
      <c r="F43" s="63" t="s">
        <v>81</v>
      </c>
      <c r="G43" s="63">
        <v>29</v>
      </c>
      <c r="H43" s="112">
        <v>111.2</v>
      </c>
      <c r="I43" s="113"/>
      <c r="J43" s="113"/>
      <c r="K43" s="64" t="s">
        <v>21</v>
      </c>
    </row>
    <row r="44" spans="1:11">
      <c r="A44" s="144" t="s">
        <v>11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6"/>
    </row>
    <row r="45" spans="1:11" ht="15.75" customHeight="1">
      <c r="A45" s="147" t="s">
        <v>82</v>
      </c>
      <c r="B45" s="148"/>
      <c r="C45" s="149"/>
      <c r="D45" s="42" t="s">
        <v>74</v>
      </c>
      <c r="E45" s="37">
        <v>4.0999999999999996</v>
      </c>
      <c r="F45" s="37">
        <v>7.16</v>
      </c>
      <c r="G45" s="37">
        <v>20.93</v>
      </c>
      <c r="H45" s="83">
        <v>145</v>
      </c>
      <c r="I45" s="84"/>
      <c r="J45" s="84"/>
      <c r="K45" s="38" t="s">
        <v>83</v>
      </c>
    </row>
    <row r="46" spans="1:11" ht="15.75">
      <c r="A46" s="77" t="s">
        <v>77</v>
      </c>
      <c r="B46" s="78"/>
      <c r="C46" s="79"/>
      <c r="D46" s="7">
        <v>60</v>
      </c>
      <c r="E46" s="31">
        <v>7.41</v>
      </c>
      <c r="F46" s="31">
        <v>9.56</v>
      </c>
      <c r="G46" s="31">
        <v>0.78</v>
      </c>
      <c r="H46" s="72">
        <v>130.28</v>
      </c>
      <c r="I46" s="73"/>
      <c r="J46" s="73"/>
      <c r="K46" s="8" t="s">
        <v>71</v>
      </c>
    </row>
    <row r="47" spans="1:11">
      <c r="A47" s="123" t="s">
        <v>17</v>
      </c>
      <c r="B47" s="124"/>
      <c r="C47" s="125"/>
      <c r="D47" s="42">
        <v>150</v>
      </c>
      <c r="E47" s="37">
        <v>5.34</v>
      </c>
      <c r="F47" s="37">
        <v>6.96</v>
      </c>
      <c r="G47" s="37">
        <v>31.45</v>
      </c>
      <c r="H47" s="83">
        <v>203</v>
      </c>
      <c r="I47" s="84"/>
      <c r="J47" s="84"/>
      <c r="K47" s="38" t="s">
        <v>49</v>
      </c>
    </row>
    <row r="48" spans="1:11">
      <c r="A48" s="123" t="s">
        <v>45</v>
      </c>
      <c r="B48" s="124"/>
      <c r="C48" s="125"/>
      <c r="D48" s="42">
        <v>30</v>
      </c>
      <c r="E48" s="37">
        <v>0.4</v>
      </c>
      <c r="F48" s="37">
        <v>1.2</v>
      </c>
      <c r="G48" s="37">
        <v>0.7</v>
      </c>
      <c r="H48" s="83">
        <v>19.2</v>
      </c>
      <c r="I48" s="84"/>
      <c r="J48" s="129"/>
      <c r="K48" s="38" t="s">
        <v>84</v>
      </c>
    </row>
    <row r="49" spans="1:11" ht="15.75">
      <c r="A49" s="77" t="s">
        <v>15</v>
      </c>
      <c r="B49" s="78"/>
      <c r="C49" s="79"/>
      <c r="D49" s="7">
        <v>180</v>
      </c>
      <c r="E49" s="31">
        <v>0.54</v>
      </c>
      <c r="F49" s="31"/>
      <c r="G49" s="31">
        <v>26.1</v>
      </c>
      <c r="H49" s="72">
        <v>100.08</v>
      </c>
      <c r="I49" s="73"/>
      <c r="J49" s="73"/>
      <c r="K49" s="8" t="s">
        <v>21</v>
      </c>
    </row>
    <row r="50" spans="1:11">
      <c r="A50" s="123" t="s">
        <v>12</v>
      </c>
      <c r="B50" s="124"/>
      <c r="C50" s="125"/>
      <c r="D50" s="42">
        <v>40</v>
      </c>
      <c r="E50" s="37">
        <v>3.15</v>
      </c>
      <c r="F50" s="37">
        <v>0.4</v>
      </c>
      <c r="G50" s="37">
        <v>19.3</v>
      </c>
      <c r="H50" s="83">
        <v>104</v>
      </c>
      <c r="I50" s="84"/>
      <c r="J50" s="84"/>
      <c r="K50" s="59" t="s">
        <v>53</v>
      </c>
    </row>
    <row r="51" spans="1:11" ht="15.75" thickBot="1">
      <c r="A51" s="123" t="s">
        <v>28</v>
      </c>
      <c r="B51" s="124"/>
      <c r="C51" s="125"/>
      <c r="D51" s="42">
        <v>20</v>
      </c>
      <c r="E51" s="37">
        <v>3.3</v>
      </c>
      <c r="F51" s="37">
        <v>0.6</v>
      </c>
      <c r="G51" s="37">
        <v>16.7</v>
      </c>
      <c r="H51" s="83">
        <v>87</v>
      </c>
      <c r="I51" s="84"/>
      <c r="J51" s="84"/>
      <c r="K51" s="59" t="s">
        <v>55</v>
      </c>
    </row>
    <row r="52" spans="1:11" ht="15.75" thickBot="1">
      <c r="A52" s="117"/>
      <c r="B52" s="118"/>
      <c r="C52" s="119"/>
      <c r="D52" s="40"/>
      <c r="E52" s="41">
        <f>SUM(E45:E50)</f>
        <v>20.939999999999998</v>
      </c>
      <c r="F52" s="41">
        <f>SUM(F45:F50)</f>
        <v>25.279999999999998</v>
      </c>
      <c r="G52" s="41">
        <f>SUM(G45:G50)</f>
        <v>99.26</v>
      </c>
      <c r="H52" s="120">
        <f>SUM(H45:J50)</f>
        <v>701.56</v>
      </c>
      <c r="I52" s="121"/>
      <c r="J52" s="122"/>
      <c r="K52" s="50"/>
    </row>
    <row r="53" spans="1:11">
      <c r="A53" s="126" t="s">
        <v>13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8"/>
    </row>
    <row r="54" spans="1:11">
      <c r="A54" s="123" t="s">
        <v>23</v>
      </c>
      <c r="B54" s="124"/>
      <c r="C54" s="125"/>
      <c r="D54" s="42">
        <v>45</v>
      </c>
      <c r="E54" s="36">
        <v>3</v>
      </c>
      <c r="F54" s="36">
        <v>4.72</v>
      </c>
      <c r="G54" s="37">
        <v>29.9</v>
      </c>
      <c r="H54" s="83">
        <v>47.3</v>
      </c>
      <c r="I54" s="84"/>
      <c r="J54" s="84"/>
      <c r="K54" s="38" t="s">
        <v>55</v>
      </c>
    </row>
    <row r="55" spans="1:11" ht="16.5" thickBot="1">
      <c r="A55" s="77" t="s">
        <v>70</v>
      </c>
      <c r="B55" s="78"/>
      <c r="C55" s="79"/>
      <c r="D55" s="7">
        <v>180</v>
      </c>
      <c r="E55" s="31">
        <v>0</v>
      </c>
      <c r="F55" s="31">
        <v>0</v>
      </c>
      <c r="G55" s="31">
        <v>12</v>
      </c>
      <c r="H55" s="72">
        <v>45.5</v>
      </c>
      <c r="I55" s="73"/>
      <c r="J55" s="73"/>
      <c r="K55" s="15" t="s">
        <v>27</v>
      </c>
    </row>
    <row r="56" spans="1:11" ht="15.75" thickBot="1">
      <c r="A56" s="117"/>
      <c r="B56" s="118"/>
      <c r="C56" s="119"/>
      <c r="D56" s="40"/>
      <c r="E56" s="60">
        <f>SUM(E54:E55)</f>
        <v>3</v>
      </c>
      <c r="F56" s="41">
        <f>SUM(F54:F55)</f>
        <v>4.72</v>
      </c>
      <c r="G56" s="41">
        <f>SUM(G54:G55)</f>
        <v>41.9</v>
      </c>
      <c r="H56" s="120">
        <f>SUM(H54:J55)</f>
        <v>92.8</v>
      </c>
      <c r="I56" s="121"/>
      <c r="J56" s="122"/>
      <c r="K56" s="50"/>
    </row>
    <row r="57" spans="1:11">
      <c r="A57" s="126" t="s">
        <v>14</v>
      </c>
      <c r="B57" s="127"/>
      <c r="C57" s="127"/>
      <c r="D57" s="127"/>
      <c r="E57" s="127"/>
      <c r="F57" s="127"/>
      <c r="G57" s="127"/>
      <c r="H57" s="127"/>
      <c r="I57" s="127"/>
      <c r="J57" s="128"/>
      <c r="K57" s="61"/>
    </row>
    <row r="58" spans="1:11" ht="15.75" customHeight="1">
      <c r="A58" s="109" t="s">
        <v>61</v>
      </c>
      <c r="B58" s="110"/>
      <c r="C58" s="111"/>
      <c r="D58" s="42">
        <v>100</v>
      </c>
      <c r="E58" s="36">
        <v>7.8</v>
      </c>
      <c r="F58" s="36">
        <v>9.1</v>
      </c>
      <c r="G58" s="37">
        <v>3.2</v>
      </c>
      <c r="H58" s="83">
        <v>124.9</v>
      </c>
      <c r="I58" s="84"/>
      <c r="J58" s="84"/>
      <c r="K58" s="38" t="s">
        <v>25</v>
      </c>
    </row>
    <row r="59" spans="1:11" ht="15.75" customHeight="1">
      <c r="A59" s="77" t="s">
        <v>70</v>
      </c>
      <c r="B59" s="78"/>
      <c r="C59" s="79"/>
      <c r="D59" s="7">
        <v>180</v>
      </c>
      <c r="E59" s="31">
        <v>0</v>
      </c>
      <c r="F59" s="31">
        <v>0</v>
      </c>
      <c r="G59" s="31">
        <v>12</v>
      </c>
      <c r="H59" s="72">
        <v>45.5</v>
      </c>
      <c r="I59" s="73"/>
      <c r="J59" s="73"/>
      <c r="K59" s="15" t="s">
        <v>27</v>
      </c>
    </row>
    <row r="60" spans="1:11" ht="15.75" thickBot="1">
      <c r="A60" s="123" t="s">
        <v>12</v>
      </c>
      <c r="B60" s="124"/>
      <c r="C60" s="125"/>
      <c r="D60" s="42">
        <v>30</v>
      </c>
      <c r="E60" s="37">
        <v>2.37</v>
      </c>
      <c r="F60" s="37">
        <v>0.3</v>
      </c>
      <c r="G60" s="37">
        <v>14.49</v>
      </c>
      <c r="H60" s="83">
        <v>70</v>
      </c>
      <c r="I60" s="84"/>
      <c r="J60" s="84"/>
      <c r="K60" s="59" t="s">
        <v>53</v>
      </c>
    </row>
    <row r="61" spans="1:11" ht="15.75" thickBot="1">
      <c r="A61" s="117"/>
      <c r="B61" s="118"/>
      <c r="C61" s="119"/>
      <c r="D61" s="40"/>
      <c r="E61" s="41">
        <f>SUM(E58:E60)</f>
        <v>10.17</v>
      </c>
      <c r="F61" s="41">
        <f>SUM(F58:F60)</f>
        <v>9.4</v>
      </c>
      <c r="G61" s="41">
        <f>SUM(G58:G60)</f>
        <v>29.689999999999998</v>
      </c>
      <c r="H61" s="120">
        <f>SUM(H58:J60)</f>
        <v>240.4</v>
      </c>
      <c r="I61" s="121"/>
      <c r="J61" s="122"/>
      <c r="K61" s="50"/>
    </row>
    <row r="62" spans="1:11" ht="15.75" thickBot="1">
      <c r="A62" s="117" t="s">
        <v>19</v>
      </c>
      <c r="B62" s="118"/>
      <c r="C62" s="119"/>
      <c r="D62" s="40"/>
      <c r="E62" s="60">
        <f>SUM(E61,E56,E52,E43,E41)</f>
        <v>47.18</v>
      </c>
      <c r="F62" s="41">
        <f>SUM(F61,F56,F52,F43,F41)</f>
        <v>58.739999999999995</v>
      </c>
      <c r="G62" s="41">
        <f>SUM(G61,G56,G52,G43,G41)</f>
        <v>268.05</v>
      </c>
      <c r="H62" s="120">
        <f>SUM(H41,H43,H52,H56,H61)</f>
        <v>1650.24</v>
      </c>
      <c r="I62" s="121"/>
      <c r="J62" s="122"/>
      <c r="K62" s="50"/>
    </row>
    <row r="65" spans="1:11" ht="19.5">
      <c r="A65" s="114" t="s">
        <v>63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</row>
    <row r="66" spans="1:11" ht="20.25">
      <c r="A66" s="4"/>
      <c r="B66" s="4"/>
      <c r="C66" s="4"/>
      <c r="D66" s="20"/>
      <c r="E66" s="20"/>
      <c r="F66" s="2"/>
      <c r="G66" s="2"/>
      <c r="H66" s="4"/>
      <c r="I66" s="101" t="s">
        <v>64</v>
      </c>
      <c r="J66" s="101"/>
      <c r="K66" s="101"/>
    </row>
    <row r="67" spans="1:11" ht="22.5" thickBot="1">
      <c r="A67" s="102" t="s">
        <v>67</v>
      </c>
      <c r="B67" s="102"/>
      <c r="C67" s="102"/>
      <c r="D67" s="21"/>
      <c r="E67" s="23"/>
      <c r="F67" s="19"/>
      <c r="G67" s="103" t="s">
        <v>94</v>
      </c>
      <c r="H67" s="103"/>
      <c r="I67" s="103"/>
      <c r="J67" s="103"/>
      <c r="K67" s="103"/>
    </row>
    <row r="68" spans="1:11" ht="31.5" customHeight="1" thickBot="1">
      <c r="A68" s="66" t="s">
        <v>0</v>
      </c>
      <c r="B68" s="67"/>
      <c r="C68" s="104"/>
      <c r="D68" s="5" t="s">
        <v>1</v>
      </c>
      <c r="E68" s="66" t="s">
        <v>2</v>
      </c>
      <c r="F68" s="67"/>
      <c r="G68" s="67"/>
      <c r="H68" s="27" t="s">
        <v>69</v>
      </c>
      <c r="I68" s="28"/>
      <c r="J68" s="35"/>
      <c r="K68" s="115" t="s">
        <v>32</v>
      </c>
    </row>
    <row r="69" spans="1:11" ht="16.5" thickBot="1">
      <c r="A69" s="11" t="s">
        <v>3</v>
      </c>
      <c r="B69" s="12"/>
      <c r="C69" s="6"/>
      <c r="D69" s="6" t="s">
        <v>4</v>
      </c>
      <c r="E69" s="5" t="s">
        <v>5</v>
      </c>
      <c r="F69" s="5" t="s">
        <v>6</v>
      </c>
      <c r="G69" s="29" t="s">
        <v>7</v>
      </c>
      <c r="H69" s="107" t="s">
        <v>8</v>
      </c>
      <c r="I69" s="108"/>
      <c r="J69" s="108"/>
      <c r="K69" s="116"/>
    </row>
    <row r="70" spans="1:11" ht="15.75">
      <c r="A70" s="74" t="s">
        <v>9</v>
      </c>
      <c r="B70" s="75"/>
      <c r="C70" s="75"/>
      <c r="D70" s="75"/>
      <c r="E70" s="75"/>
      <c r="F70" s="75"/>
      <c r="G70" s="75"/>
      <c r="H70" s="75"/>
      <c r="I70" s="75"/>
      <c r="J70" s="75"/>
      <c r="K70" s="76"/>
    </row>
    <row r="71" spans="1:11" ht="15.75" customHeight="1">
      <c r="A71" s="85" t="s">
        <v>37</v>
      </c>
      <c r="B71" s="86"/>
      <c r="C71" s="87"/>
      <c r="D71" s="30">
        <v>200</v>
      </c>
      <c r="E71" s="31">
        <v>4.16</v>
      </c>
      <c r="F71" s="31">
        <v>5.6</v>
      </c>
      <c r="G71" s="31">
        <v>19.559999999999999</v>
      </c>
      <c r="H71" s="72">
        <v>144</v>
      </c>
      <c r="I71" s="73"/>
      <c r="J71" s="73"/>
      <c r="K71" s="15" t="s">
        <v>38</v>
      </c>
    </row>
    <row r="72" spans="1:11" ht="15.75" customHeight="1">
      <c r="A72" s="85" t="s">
        <v>72</v>
      </c>
      <c r="B72" s="86"/>
      <c r="C72" s="87"/>
      <c r="D72" s="30">
        <v>180</v>
      </c>
      <c r="E72" s="30">
        <v>1.2</v>
      </c>
      <c r="F72" s="31">
        <v>1.3</v>
      </c>
      <c r="G72" s="30">
        <v>13</v>
      </c>
      <c r="H72" s="72">
        <v>90</v>
      </c>
      <c r="I72" s="73"/>
      <c r="J72" s="73"/>
      <c r="K72" s="8" t="s">
        <v>73</v>
      </c>
    </row>
    <row r="73" spans="1:11" ht="16.5" customHeight="1" thickBot="1">
      <c r="A73" s="94" t="s">
        <v>62</v>
      </c>
      <c r="B73" s="95"/>
      <c r="C73" s="96"/>
      <c r="D73" s="13" t="s">
        <v>44</v>
      </c>
      <c r="E73" s="39">
        <v>0.9</v>
      </c>
      <c r="F73" s="39">
        <v>4.3600000000000003</v>
      </c>
      <c r="G73" s="32">
        <v>14.62</v>
      </c>
      <c r="H73" s="97">
        <v>108</v>
      </c>
      <c r="I73" s="98"/>
      <c r="J73" s="99"/>
      <c r="K73" s="9" t="s">
        <v>53</v>
      </c>
    </row>
    <row r="74" spans="1:11" ht="16.5" thickBot="1">
      <c r="A74" s="66"/>
      <c r="B74" s="67"/>
      <c r="C74" s="68"/>
      <c r="D74" s="10"/>
      <c r="E74" s="34">
        <f>SUM(E71:E73)</f>
        <v>6.2600000000000007</v>
      </c>
      <c r="F74" s="34">
        <f>SUM(F71:F73)</f>
        <v>11.26</v>
      </c>
      <c r="G74" s="34">
        <f>SUM(G71:G73)</f>
        <v>47.18</v>
      </c>
      <c r="H74" s="69">
        <f>SUM(H71:J73)</f>
        <v>342</v>
      </c>
      <c r="I74" s="70"/>
      <c r="J74" s="71"/>
      <c r="K74" s="17"/>
    </row>
    <row r="75" spans="1:11" ht="15.75">
      <c r="A75" s="74" t="s">
        <v>10</v>
      </c>
      <c r="B75" s="75"/>
      <c r="C75" s="75"/>
      <c r="D75" s="75"/>
      <c r="E75" s="75"/>
      <c r="F75" s="75"/>
      <c r="G75" s="75"/>
      <c r="H75" s="75"/>
      <c r="I75" s="75"/>
      <c r="J75" s="75"/>
      <c r="K75" s="76"/>
    </row>
    <row r="76" spans="1:11" ht="15.75" customHeight="1">
      <c r="A76" s="109" t="s">
        <v>15</v>
      </c>
      <c r="B76" s="110"/>
      <c r="C76" s="111"/>
      <c r="D76" s="62">
        <v>200</v>
      </c>
      <c r="E76" s="63">
        <v>0.6</v>
      </c>
      <c r="F76" s="63" t="s">
        <v>81</v>
      </c>
      <c r="G76" s="63">
        <v>29</v>
      </c>
      <c r="H76" s="112">
        <v>111.2</v>
      </c>
      <c r="I76" s="113"/>
      <c r="J76" s="113"/>
      <c r="K76" s="64" t="s">
        <v>21</v>
      </c>
    </row>
    <row r="77" spans="1:11" ht="15.75">
      <c r="A77" s="91" t="s">
        <v>11</v>
      </c>
      <c r="B77" s="92"/>
      <c r="C77" s="92"/>
      <c r="D77" s="92"/>
      <c r="E77" s="92"/>
      <c r="F77" s="92"/>
      <c r="G77" s="92"/>
      <c r="H77" s="92"/>
      <c r="I77" s="92"/>
      <c r="J77" s="92"/>
      <c r="K77" s="93"/>
    </row>
    <row r="78" spans="1:11" ht="15.75" customHeight="1">
      <c r="A78" s="85" t="s">
        <v>59</v>
      </c>
      <c r="B78" s="86"/>
      <c r="C78" s="87"/>
      <c r="D78" s="7" t="s">
        <v>74</v>
      </c>
      <c r="E78" s="31">
        <v>1.82</v>
      </c>
      <c r="F78" s="31">
        <v>4.9000000000000004</v>
      </c>
      <c r="G78" s="31">
        <v>12.74</v>
      </c>
      <c r="H78" s="72">
        <v>102</v>
      </c>
      <c r="I78" s="73"/>
      <c r="J78" s="73"/>
      <c r="K78" s="15" t="s">
        <v>39</v>
      </c>
    </row>
    <row r="79" spans="1:11" ht="15.75">
      <c r="A79" s="77" t="s">
        <v>85</v>
      </c>
      <c r="B79" s="78"/>
      <c r="C79" s="79"/>
      <c r="D79" s="7">
        <v>70</v>
      </c>
      <c r="E79" s="31">
        <v>11.8</v>
      </c>
      <c r="F79" s="31">
        <v>13.4</v>
      </c>
      <c r="G79" s="31"/>
      <c r="H79" s="72">
        <v>176.5</v>
      </c>
      <c r="I79" s="73"/>
      <c r="J79" s="73"/>
      <c r="K79" s="15" t="s">
        <v>26</v>
      </c>
    </row>
    <row r="80" spans="1:11" ht="15.75">
      <c r="A80" s="77" t="s">
        <v>45</v>
      </c>
      <c r="B80" s="78"/>
      <c r="C80" s="79"/>
      <c r="D80" s="7">
        <v>30</v>
      </c>
      <c r="E80" s="31">
        <v>0.18</v>
      </c>
      <c r="F80" s="31">
        <v>1.04</v>
      </c>
      <c r="G80" s="31">
        <v>1.0900000000000001</v>
      </c>
      <c r="H80" s="72">
        <v>14.4</v>
      </c>
      <c r="I80" s="73"/>
      <c r="J80" s="73"/>
      <c r="K80" s="15" t="s">
        <v>54</v>
      </c>
    </row>
    <row r="81" spans="1:11" ht="15.75">
      <c r="A81" s="77" t="s">
        <v>86</v>
      </c>
      <c r="B81" s="78"/>
      <c r="C81" s="79"/>
      <c r="D81" s="7">
        <v>150</v>
      </c>
      <c r="E81" s="31">
        <v>3.02</v>
      </c>
      <c r="F81" s="31">
        <v>5.66</v>
      </c>
      <c r="G81" s="30">
        <v>10.14</v>
      </c>
      <c r="H81" s="72">
        <v>109.5</v>
      </c>
      <c r="I81" s="73"/>
      <c r="J81" s="73"/>
      <c r="K81" s="15" t="s">
        <v>39</v>
      </c>
    </row>
    <row r="82" spans="1:11" ht="15.75">
      <c r="A82" s="77" t="s">
        <v>15</v>
      </c>
      <c r="B82" s="78"/>
      <c r="C82" s="79"/>
      <c r="D82" s="7">
        <v>180</v>
      </c>
      <c r="E82" s="31">
        <v>0.54</v>
      </c>
      <c r="F82" s="31"/>
      <c r="G82" s="31">
        <v>26.1</v>
      </c>
      <c r="H82" s="72">
        <v>100.08</v>
      </c>
      <c r="I82" s="73"/>
      <c r="J82" s="73"/>
      <c r="K82" s="8" t="s">
        <v>21</v>
      </c>
    </row>
    <row r="83" spans="1:11" ht="15.75">
      <c r="A83" s="77" t="s">
        <v>12</v>
      </c>
      <c r="B83" s="78"/>
      <c r="C83" s="79"/>
      <c r="D83" s="7">
        <v>40</v>
      </c>
      <c r="E83" s="31">
        <v>3.15</v>
      </c>
      <c r="F83" s="31">
        <v>0.4</v>
      </c>
      <c r="G83" s="31">
        <v>19.3</v>
      </c>
      <c r="H83" s="72">
        <v>104</v>
      </c>
      <c r="I83" s="73"/>
      <c r="J83" s="73"/>
      <c r="K83" s="15" t="s">
        <v>53</v>
      </c>
    </row>
    <row r="84" spans="1:11" ht="16.5" thickBot="1">
      <c r="A84" s="77" t="s">
        <v>22</v>
      </c>
      <c r="B84" s="78"/>
      <c r="C84" s="79"/>
      <c r="D84" s="7">
        <v>20</v>
      </c>
      <c r="E84" s="31">
        <v>3.3</v>
      </c>
      <c r="F84" s="31">
        <v>0.6</v>
      </c>
      <c r="G84" s="31">
        <v>16.7</v>
      </c>
      <c r="H84" s="72">
        <v>87</v>
      </c>
      <c r="I84" s="73"/>
      <c r="J84" s="73"/>
      <c r="K84" s="16" t="s">
        <v>55</v>
      </c>
    </row>
    <row r="85" spans="1:11" ht="16.5" thickBot="1">
      <c r="A85" s="66"/>
      <c r="B85" s="67"/>
      <c r="C85" s="68"/>
      <c r="D85" s="10"/>
      <c r="E85" s="34">
        <f>SUM(E78:E84)</f>
        <v>23.81</v>
      </c>
      <c r="F85" s="34">
        <f>SUM(F78:F84)</f>
        <v>26</v>
      </c>
      <c r="G85" s="34">
        <f>SUM(G78:G84)</f>
        <v>86.070000000000007</v>
      </c>
      <c r="H85" s="69">
        <f>SUM(H78:J84)</f>
        <v>693.48</v>
      </c>
      <c r="I85" s="70"/>
      <c r="J85" s="71"/>
      <c r="K85" s="17"/>
    </row>
    <row r="86" spans="1:11" ht="15.75">
      <c r="A86" s="74" t="s">
        <v>13</v>
      </c>
      <c r="B86" s="75"/>
      <c r="C86" s="75"/>
      <c r="D86" s="75"/>
      <c r="E86" s="75"/>
      <c r="F86" s="75"/>
      <c r="G86" s="75"/>
      <c r="H86" s="75"/>
      <c r="I86" s="75"/>
      <c r="J86" s="75"/>
      <c r="K86" s="76"/>
    </row>
    <row r="87" spans="1:11" ht="15.75">
      <c r="A87" s="77" t="s">
        <v>87</v>
      </c>
      <c r="B87" s="78"/>
      <c r="C87" s="79"/>
      <c r="D87" s="7">
        <v>70</v>
      </c>
      <c r="E87" s="31">
        <v>20.61</v>
      </c>
      <c r="F87" s="30">
        <v>4</v>
      </c>
      <c r="G87" s="31">
        <v>17.579999999999998</v>
      </c>
      <c r="H87" s="72">
        <v>198</v>
      </c>
      <c r="I87" s="73"/>
      <c r="J87" s="73"/>
      <c r="K87" s="8" t="s">
        <v>88</v>
      </c>
    </row>
    <row r="88" spans="1:11" ht="16.5" thickBot="1">
      <c r="A88" s="85" t="s">
        <v>78</v>
      </c>
      <c r="B88" s="86"/>
      <c r="C88" s="87"/>
      <c r="D88" s="30">
        <v>180</v>
      </c>
      <c r="E88" s="30">
        <v>4</v>
      </c>
      <c r="F88" s="31">
        <v>4.5</v>
      </c>
      <c r="G88" s="30">
        <v>19.149999999999999</v>
      </c>
      <c r="H88" s="72">
        <v>129.51</v>
      </c>
      <c r="I88" s="73"/>
      <c r="J88" s="73"/>
      <c r="K88" s="8" t="s">
        <v>27</v>
      </c>
    </row>
    <row r="89" spans="1:11" ht="16.5" thickBot="1">
      <c r="A89" s="66"/>
      <c r="B89" s="67"/>
      <c r="C89" s="68"/>
      <c r="D89" s="10"/>
      <c r="E89" s="34">
        <f>SUM(E87:E88)</f>
        <v>24.61</v>
      </c>
      <c r="F89" s="34">
        <f>SUM(F87:F88)</f>
        <v>8.5</v>
      </c>
      <c r="G89" s="34">
        <f>SUM(G87:G88)</f>
        <v>36.729999999999997</v>
      </c>
      <c r="H89" s="69">
        <f>SUM(H87:J88)</f>
        <v>327.51</v>
      </c>
      <c r="I89" s="70"/>
      <c r="J89" s="71"/>
      <c r="K89" s="17"/>
    </row>
    <row r="90" spans="1:11" ht="15.75" customHeight="1">
      <c r="A90" s="74" t="s">
        <v>14</v>
      </c>
      <c r="B90" s="75"/>
      <c r="C90" s="75"/>
      <c r="D90" s="75"/>
      <c r="E90" s="75"/>
      <c r="F90" s="75"/>
      <c r="G90" s="75"/>
      <c r="H90" s="75"/>
      <c r="I90" s="75"/>
      <c r="J90" s="75"/>
      <c r="K90" s="76"/>
    </row>
    <row r="91" spans="1:11" ht="15.75" customHeight="1">
      <c r="A91" s="85" t="s">
        <v>89</v>
      </c>
      <c r="B91" s="86"/>
      <c r="C91" s="87"/>
      <c r="D91" s="7">
        <v>200</v>
      </c>
      <c r="E91" s="30">
        <v>6.32</v>
      </c>
      <c r="F91" s="30">
        <v>4.5</v>
      </c>
      <c r="G91" s="31">
        <v>38.85</v>
      </c>
      <c r="H91" s="72">
        <v>221</v>
      </c>
      <c r="I91" s="73"/>
      <c r="J91" s="73"/>
      <c r="K91" s="15" t="s">
        <v>52</v>
      </c>
    </row>
    <row r="92" spans="1:11" ht="15.75">
      <c r="A92" s="77" t="s">
        <v>16</v>
      </c>
      <c r="B92" s="78"/>
      <c r="C92" s="79"/>
      <c r="D92" s="7">
        <v>180</v>
      </c>
      <c r="E92" s="31">
        <v>0.36</v>
      </c>
      <c r="F92" s="31">
        <v>0.09</v>
      </c>
      <c r="G92" s="31">
        <v>19.04</v>
      </c>
      <c r="H92" s="72">
        <v>73.540000000000006</v>
      </c>
      <c r="I92" s="73"/>
      <c r="J92" s="73"/>
      <c r="K92" s="8" t="s">
        <v>27</v>
      </c>
    </row>
    <row r="93" spans="1:11" ht="16.5" thickBot="1">
      <c r="A93" s="77" t="s">
        <v>12</v>
      </c>
      <c r="B93" s="78"/>
      <c r="C93" s="79"/>
      <c r="D93" s="7">
        <v>30</v>
      </c>
      <c r="E93" s="31">
        <v>2.37</v>
      </c>
      <c r="F93" s="31">
        <v>0.3</v>
      </c>
      <c r="G93" s="31">
        <v>14.49</v>
      </c>
      <c r="H93" s="72">
        <v>70</v>
      </c>
      <c r="I93" s="73"/>
      <c r="J93" s="73"/>
      <c r="K93" s="16" t="s">
        <v>53</v>
      </c>
    </row>
    <row r="94" spans="1:11" ht="16.5" thickBot="1">
      <c r="A94" s="66"/>
      <c r="B94" s="67"/>
      <c r="C94" s="68"/>
      <c r="D94" s="10"/>
      <c r="E94" s="34">
        <f>SUM(E91:E93)</f>
        <v>9.0500000000000007</v>
      </c>
      <c r="F94" s="34">
        <f>SUM(F91:F93)</f>
        <v>4.8899999999999997</v>
      </c>
      <c r="G94" s="34">
        <f>SUM(G91:G93)</f>
        <v>72.38</v>
      </c>
      <c r="H94" s="69">
        <f>SUM(H91:J93)</f>
        <v>364.54</v>
      </c>
      <c r="I94" s="70"/>
      <c r="J94" s="71"/>
      <c r="K94" s="17"/>
    </row>
    <row r="95" spans="1:11" ht="16.5" thickBot="1">
      <c r="A95" s="66" t="s">
        <v>19</v>
      </c>
      <c r="B95" s="67"/>
      <c r="C95" s="68"/>
      <c r="D95" s="10"/>
      <c r="E95" s="33">
        <f>SUM(E94,E89,E85,E76,E74)</f>
        <v>64.33</v>
      </c>
      <c r="F95" s="34">
        <f>SUM(F94,F89,F85,F76,F74)</f>
        <v>50.65</v>
      </c>
      <c r="G95" s="34">
        <f>SUM(G94,G89,G85,G76,G74)</f>
        <v>271.36</v>
      </c>
      <c r="H95" s="69">
        <f>SUM(H74,H76,H85,H89,H94)</f>
        <v>1838.73</v>
      </c>
      <c r="I95" s="70"/>
      <c r="J95" s="71"/>
      <c r="K95" s="17"/>
    </row>
    <row r="96" spans="1:11" ht="15.75">
      <c r="A96" s="44"/>
      <c r="B96" s="44"/>
      <c r="C96" s="44"/>
      <c r="D96" s="45"/>
      <c r="E96" s="46"/>
      <c r="F96" s="47"/>
      <c r="G96" s="47"/>
      <c r="H96" s="48"/>
      <c r="I96" s="48"/>
      <c r="J96" s="48"/>
      <c r="K96" s="65"/>
    </row>
    <row r="98" spans="1:11" ht="19.5">
      <c r="A98" s="100" t="s">
        <v>63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1:11" ht="20.25">
      <c r="A99" s="4"/>
      <c r="B99" s="4"/>
      <c r="C99" s="4"/>
      <c r="D99" s="20"/>
      <c r="E99" s="20"/>
      <c r="F99" s="2"/>
      <c r="G99" s="2"/>
      <c r="H99" s="4"/>
      <c r="I99" s="101" t="s">
        <v>64</v>
      </c>
      <c r="J99" s="101"/>
      <c r="K99" s="101"/>
    </row>
    <row r="100" spans="1:11" ht="22.5" thickBot="1">
      <c r="A100" s="102" t="s">
        <v>68</v>
      </c>
      <c r="B100" s="102"/>
      <c r="C100" s="102"/>
      <c r="D100" s="21"/>
      <c r="E100" s="23"/>
      <c r="F100" s="19"/>
      <c r="G100" s="103" t="s">
        <v>95</v>
      </c>
      <c r="H100" s="103"/>
      <c r="I100" s="103"/>
      <c r="J100" s="103"/>
      <c r="K100" s="103"/>
    </row>
    <row r="101" spans="1:11" ht="33" customHeight="1" thickBot="1">
      <c r="A101" s="66" t="s">
        <v>0</v>
      </c>
      <c r="B101" s="67"/>
      <c r="C101" s="104"/>
      <c r="D101" s="5" t="s">
        <v>1</v>
      </c>
      <c r="E101" s="66" t="s">
        <v>2</v>
      </c>
      <c r="F101" s="67"/>
      <c r="G101" s="67"/>
      <c r="H101" s="27" t="s">
        <v>69</v>
      </c>
      <c r="I101" s="28"/>
      <c r="J101" s="35"/>
      <c r="K101" s="105" t="s">
        <v>31</v>
      </c>
    </row>
    <row r="102" spans="1:11" ht="16.5" thickBot="1">
      <c r="A102" s="11" t="s">
        <v>3</v>
      </c>
      <c r="B102" s="12"/>
      <c r="C102" s="6"/>
      <c r="D102" s="6" t="s">
        <v>4</v>
      </c>
      <c r="E102" s="5" t="s">
        <v>5</v>
      </c>
      <c r="F102" s="5" t="s">
        <v>6</v>
      </c>
      <c r="G102" s="29" t="s">
        <v>7</v>
      </c>
      <c r="H102" s="107" t="s">
        <v>8</v>
      </c>
      <c r="I102" s="108"/>
      <c r="J102" s="108"/>
      <c r="K102" s="106"/>
    </row>
    <row r="103" spans="1:11" ht="15.75">
      <c r="A103" s="74" t="s">
        <v>9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6"/>
    </row>
    <row r="104" spans="1:11" ht="15.75" customHeight="1">
      <c r="A104" s="85" t="s">
        <v>40</v>
      </c>
      <c r="B104" s="86"/>
      <c r="C104" s="87"/>
      <c r="D104" s="30">
        <v>200</v>
      </c>
      <c r="E104" s="31">
        <v>6.64</v>
      </c>
      <c r="F104" s="31">
        <v>7.59</v>
      </c>
      <c r="G104" s="31">
        <v>28.13</v>
      </c>
      <c r="H104" s="72">
        <v>204</v>
      </c>
      <c r="I104" s="73"/>
      <c r="J104" s="73"/>
      <c r="K104" s="8" t="s">
        <v>41</v>
      </c>
    </row>
    <row r="105" spans="1:11" ht="15.75" customHeight="1">
      <c r="A105" s="85" t="s">
        <v>60</v>
      </c>
      <c r="B105" s="86"/>
      <c r="C105" s="87"/>
      <c r="D105" s="36">
        <v>180</v>
      </c>
      <c r="E105" s="37">
        <v>2.8</v>
      </c>
      <c r="F105" s="37">
        <v>3.2</v>
      </c>
      <c r="G105" s="36">
        <v>19.600000000000001</v>
      </c>
      <c r="H105" s="83">
        <v>114.8</v>
      </c>
      <c r="I105" s="84"/>
      <c r="J105" s="84"/>
      <c r="K105" s="38" t="s">
        <v>46</v>
      </c>
    </row>
    <row r="106" spans="1:11" ht="16.5" customHeight="1" thickBot="1">
      <c r="A106" s="94" t="s">
        <v>62</v>
      </c>
      <c r="B106" s="95"/>
      <c r="C106" s="96"/>
      <c r="D106" s="13" t="s">
        <v>44</v>
      </c>
      <c r="E106" s="39">
        <v>0.9</v>
      </c>
      <c r="F106" s="39">
        <v>4.3600000000000003</v>
      </c>
      <c r="G106" s="32">
        <v>14.62</v>
      </c>
      <c r="H106" s="97">
        <v>108</v>
      </c>
      <c r="I106" s="98"/>
      <c r="J106" s="99"/>
      <c r="K106" s="9" t="s">
        <v>53</v>
      </c>
    </row>
    <row r="107" spans="1:11" ht="16.5" thickBot="1">
      <c r="A107" s="66"/>
      <c r="B107" s="67"/>
      <c r="C107" s="68"/>
      <c r="D107" s="10"/>
      <c r="E107" s="33">
        <f>SUM(E104:E106)</f>
        <v>10.34</v>
      </c>
      <c r="F107" s="34">
        <f>SUM(F104:F106)</f>
        <v>15.149999999999999</v>
      </c>
      <c r="G107" s="34">
        <f>SUM(G104:G106)</f>
        <v>62.35</v>
      </c>
      <c r="H107" s="69">
        <f>SUM(H104:J106)</f>
        <v>426.8</v>
      </c>
      <c r="I107" s="70"/>
      <c r="J107" s="71"/>
      <c r="K107" s="26"/>
    </row>
    <row r="108" spans="1:11" ht="15.75">
      <c r="A108" s="74" t="s">
        <v>10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6"/>
    </row>
    <row r="109" spans="1:11" ht="15.75" customHeight="1">
      <c r="A109" s="85" t="s">
        <v>75</v>
      </c>
      <c r="B109" s="86"/>
      <c r="C109" s="87"/>
      <c r="D109" s="14">
        <v>200</v>
      </c>
      <c r="E109" s="49">
        <v>0.4</v>
      </c>
      <c r="F109" s="49">
        <v>0</v>
      </c>
      <c r="G109" s="49">
        <v>44.2</v>
      </c>
      <c r="H109" s="88">
        <v>170</v>
      </c>
      <c r="I109" s="89"/>
      <c r="J109" s="89"/>
      <c r="K109" s="15" t="s">
        <v>76</v>
      </c>
    </row>
    <row r="110" spans="1:11" ht="15.75">
      <c r="A110" s="91" t="s">
        <v>11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3"/>
    </row>
    <row r="111" spans="1:11" ht="15.75" customHeight="1">
      <c r="A111" s="85" t="s">
        <v>90</v>
      </c>
      <c r="B111" s="86"/>
      <c r="C111" s="87"/>
      <c r="D111" s="7">
        <v>250</v>
      </c>
      <c r="E111" s="31">
        <v>3.7</v>
      </c>
      <c r="F111" s="31">
        <v>6.12</v>
      </c>
      <c r="G111" s="31">
        <v>13.6</v>
      </c>
      <c r="H111" s="72">
        <v>101.4</v>
      </c>
      <c r="I111" s="73"/>
      <c r="J111" s="73"/>
      <c r="K111" s="8" t="s">
        <v>51</v>
      </c>
    </row>
    <row r="112" spans="1:11" ht="15.75" customHeight="1">
      <c r="A112" s="85" t="s">
        <v>91</v>
      </c>
      <c r="B112" s="86"/>
      <c r="C112" s="87"/>
      <c r="D112" s="14">
        <v>70</v>
      </c>
      <c r="E112" s="49">
        <v>12.2</v>
      </c>
      <c r="F112" s="49">
        <v>6.5</v>
      </c>
      <c r="G112" s="49">
        <v>55.2</v>
      </c>
      <c r="H112" s="88">
        <v>138.19999999999999</v>
      </c>
      <c r="I112" s="89"/>
      <c r="J112" s="89"/>
      <c r="K112" s="15" t="s">
        <v>50</v>
      </c>
    </row>
    <row r="113" spans="1:11" ht="15.75" customHeight="1">
      <c r="A113" s="85" t="s">
        <v>45</v>
      </c>
      <c r="B113" s="86"/>
      <c r="C113" s="87"/>
      <c r="D113" s="14">
        <v>30</v>
      </c>
      <c r="E113" s="49">
        <v>0.4</v>
      </c>
      <c r="F113" s="49">
        <v>1.2</v>
      </c>
      <c r="G113" s="49">
        <v>0.7</v>
      </c>
      <c r="H113" s="88">
        <v>19.2</v>
      </c>
      <c r="I113" s="89"/>
      <c r="J113" s="90"/>
      <c r="K113" s="15" t="s">
        <v>84</v>
      </c>
    </row>
    <row r="114" spans="1:11" ht="15.75">
      <c r="A114" s="77" t="s">
        <v>30</v>
      </c>
      <c r="B114" s="78"/>
      <c r="C114" s="79"/>
      <c r="D114" s="7">
        <v>150</v>
      </c>
      <c r="E114" s="31">
        <v>2.2999999999999998</v>
      </c>
      <c r="F114" s="31">
        <v>5.9</v>
      </c>
      <c r="G114" s="30">
        <v>23</v>
      </c>
      <c r="H114" s="72">
        <v>156</v>
      </c>
      <c r="I114" s="73"/>
      <c r="J114" s="73"/>
      <c r="K114" s="8" t="s">
        <v>42</v>
      </c>
    </row>
    <row r="115" spans="1:11" ht="15.75">
      <c r="A115" s="77" t="s">
        <v>15</v>
      </c>
      <c r="B115" s="78"/>
      <c r="C115" s="79"/>
      <c r="D115" s="7">
        <v>180</v>
      </c>
      <c r="E115" s="31">
        <v>0.54</v>
      </c>
      <c r="F115" s="31"/>
      <c r="G115" s="31">
        <v>26.1</v>
      </c>
      <c r="H115" s="72">
        <v>100.08</v>
      </c>
      <c r="I115" s="73"/>
      <c r="J115" s="73"/>
      <c r="K115" s="8" t="s">
        <v>21</v>
      </c>
    </row>
    <row r="116" spans="1:11" ht="15.75">
      <c r="A116" s="77" t="s">
        <v>12</v>
      </c>
      <c r="B116" s="78"/>
      <c r="C116" s="79"/>
      <c r="D116" s="7">
        <v>40</v>
      </c>
      <c r="E116" s="31">
        <v>3.15</v>
      </c>
      <c r="F116" s="31">
        <v>0.4</v>
      </c>
      <c r="G116" s="31">
        <v>19.3</v>
      </c>
      <c r="H116" s="72">
        <v>104</v>
      </c>
      <c r="I116" s="73"/>
      <c r="J116" s="73"/>
      <c r="K116" s="8" t="s">
        <v>53</v>
      </c>
    </row>
    <row r="117" spans="1:11" ht="16.5" thickBot="1">
      <c r="A117" s="77" t="s">
        <v>18</v>
      </c>
      <c r="B117" s="78"/>
      <c r="C117" s="79"/>
      <c r="D117" s="7">
        <v>20</v>
      </c>
      <c r="E117" s="31">
        <v>3.3</v>
      </c>
      <c r="F117" s="31">
        <v>0.6</v>
      </c>
      <c r="G117" s="31">
        <v>16.7</v>
      </c>
      <c r="H117" s="72">
        <v>87</v>
      </c>
      <c r="I117" s="73"/>
      <c r="J117" s="73"/>
      <c r="K117" s="9" t="s">
        <v>53</v>
      </c>
    </row>
    <row r="118" spans="1:11" ht="16.5" thickBot="1">
      <c r="A118" s="66"/>
      <c r="B118" s="67"/>
      <c r="C118" s="68"/>
      <c r="D118" s="10"/>
      <c r="E118" s="34">
        <f>SUM(E111:E117)</f>
        <v>25.589999999999996</v>
      </c>
      <c r="F118" s="34">
        <f>SUM(F111:F117)</f>
        <v>20.72</v>
      </c>
      <c r="G118" s="34">
        <f>SUM(G111:G117)</f>
        <v>154.6</v>
      </c>
      <c r="H118" s="69">
        <f>SUM(H111:J117)</f>
        <v>705.88</v>
      </c>
      <c r="I118" s="70"/>
      <c r="J118" s="71"/>
      <c r="K118" s="26"/>
    </row>
    <row r="119" spans="1:11" ht="15.75">
      <c r="A119" s="74" t="s">
        <v>13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6"/>
    </row>
    <row r="120" spans="1:11">
      <c r="A120" s="80" t="s">
        <v>23</v>
      </c>
      <c r="B120" s="81"/>
      <c r="C120" s="82"/>
      <c r="D120" s="42">
        <v>45</v>
      </c>
      <c r="E120" s="36">
        <v>3</v>
      </c>
      <c r="F120" s="36">
        <v>4.72</v>
      </c>
      <c r="G120" s="37">
        <v>29.9</v>
      </c>
      <c r="H120" s="83">
        <v>47.3</v>
      </c>
      <c r="I120" s="84"/>
      <c r="J120" s="84"/>
      <c r="K120" s="38" t="s">
        <v>55</v>
      </c>
    </row>
    <row r="121" spans="1:11" ht="16.5" thickBot="1">
      <c r="A121" s="77" t="s">
        <v>16</v>
      </c>
      <c r="B121" s="78"/>
      <c r="C121" s="79"/>
      <c r="D121" s="7">
        <v>180</v>
      </c>
      <c r="E121" s="30">
        <v>0.3</v>
      </c>
      <c r="F121" s="30">
        <v>0.08</v>
      </c>
      <c r="G121" s="30">
        <v>11.98</v>
      </c>
      <c r="H121" s="72">
        <v>60</v>
      </c>
      <c r="I121" s="73"/>
      <c r="J121" s="73"/>
      <c r="K121" s="9" t="s">
        <v>27</v>
      </c>
    </row>
    <row r="122" spans="1:11" ht="15.75" customHeight="1" thickBot="1">
      <c r="A122" s="66"/>
      <c r="B122" s="67"/>
      <c r="C122" s="68"/>
      <c r="D122" s="10"/>
      <c r="E122" s="34">
        <f>SUM(E120:E121)</f>
        <v>3.3</v>
      </c>
      <c r="F122" s="34">
        <f>SUM(F120:F121)</f>
        <v>4.8</v>
      </c>
      <c r="G122" s="34">
        <f>SUM(G120:G121)</f>
        <v>41.879999999999995</v>
      </c>
      <c r="H122" s="69">
        <f>SUM(H120:J121)</f>
        <v>107.3</v>
      </c>
      <c r="I122" s="70"/>
      <c r="J122" s="71"/>
      <c r="K122" s="26"/>
    </row>
    <row r="123" spans="1:11" ht="15.75">
      <c r="A123" s="74" t="s">
        <v>14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6"/>
    </row>
    <row r="124" spans="1:11" ht="15.75" customHeight="1">
      <c r="A124" s="85" t="s">
        <v>43</v>
      </c>
      <c r="B124" s="86"/>
      <c r="C124" s="87"/>
      <c r="D124" s="7">
        <v>180</v>
      </c>
      <c r="E124" s="30">
        <v>2.67</v>
      </c>
      <c r="F124" s="30">
        <v>4.82</v>
      </c>
      <c r="G124" s="31">
        <v>12.19</v>
      </c>
      <c r="H124" s="72">
        <v>104</v>
      </c>
      <c r="I124" s="73"/>
      <c r="J124" s="73"/>
      <c r="K124" s="8" t="s">
        <v>58</v>
      </c>
    </row>
    <row r="125" spans="1:11" ht="15.75">
      <c r="A125" s="77" t="s">
        <v>70</v>
      </c>
      <c r="B125" s="78"/>
      <c r="C125" s="79"/>
      <c r="D125" s="7">
        <v>180</v>
      </c>
      <c r="E125" s="31">
        <v>0</v>
      </c>
      <c r="F125" s="31">
        <v>0</v>
      </c>
      <c r="G125" s="31">
        <v>12</v>
      </c>
      <c r="H125" s="72">
        <v>45.5</v>
      </c>
      <c r="I125" s="73"/>
      <c r="J125" s="73"/>
      <c r="K125" s="15" t="s">
        <v>27</v>
      </c>
    </row>
    <row r="126" spans="1:11" ht="16.5" thickBot="1">
      <c r="A126" s="77" t="s">
        <v>12</v>
      </c>
      <c r="B126" s="78"/>
      <c r="C126" s="79"/>
      <c r="D126" s="7">
        <v>30</v>
      </c>
      <c r="E126" s="31">
        <v>2.37</v>
      </c>
      <c r="F126" s="31">
        <v>0.3</v>
      </c>
      <c r="G126" s="31">
        <v>14.49</v>
      </c>
      <c r="H126" s="72">
        <v>70</v>
      </c>
      <c r="I126" s="73"/>
      <c r="J126" s="73"/>
      <c r="K126" s="9" t="s">
        <v>53</v>
      </c>
    </row>
    <row r="127" spans="1:11" ht="16.5" thickBot="1">
      <c r="A127" s="66"/>
      <c r="B127" s="67"/>
      <c r="C127" s="68"/>
      <c r="D127" s="10"/>
      <c r="E127" s="34">
        <f>SUM(E124:E126)</f>
        <v>5.04</v>
      </c>
      <c r="F127" s="34">
        <f>SUM(F124:F126)</f>
        <v>5.12</v>
      </c>
      <c r="G127" s="34">
        <f>SUM(G124:G126)</f>
        <v>38.68</v>
      </c>
      <c r="H127" s="69">
        <f>SUM(H124:J126)</f>
        <v>219.5</v>
      </c>
      <c r="I127" s="70"/>
      <c r="J127" s="71"/>
      <c r="K127" s="26"/>
    </row>
    <row r="128" spans="1:11" ht="16.5" thickBot="1">
      <c r="A128" s="66" t="s">
        <v>19</v>
      </c>
      <c r="B128" s="67"/>
      <c r="C128" s="68"/>
      <c r="D128" s="10"/>
      <c r="E128" s="33">
        <f>SUM(E127,E122,E118,E109,E107)</f>
        <v>44.669999999999987</v>
      </c>
      <c r="F128" s="34">
        <f>SUM(F127,F122,F118,F109,F107)</f>
        <v>45.79</v>
      </c>
      <c r="G128" s="34">
        <f>SUM(G127,G122,G118,G109,G107)</f>
        <v>341.71000000000004</v>
      </c>
      <c r="H128" s="69">
        <f>SUM(H107,H109,H118,H122,H127)</f>
        <v>1629.4799999999998</v>
      </c>
      <c r="I128" s="70"/>
      <c r="J128" s="71"/>
      <c r="K128" s="26"/>
    </row>
  </sheetData>
  <mergeCells count="216">
    <mergeCell ref="A39:C39"/>
    <mergeCell ref="H39:J39"/>
    <mergeCell ref="A43:C43"/>
    <mergeCell ref="H43:J43"/>
    <mergeCell ref="A40:C40"/>
    <mergeCell ref="H40:J40"/>
    <mergeCell ref="A1:K1"/>
    <mergeCell ref="I2:K2"/>
    <mergeCell ref="A3:C3"/>
    <mergeCell ref="G3:K3"/>
    <mergeCell ref="A4:C4"/>
    <mergeCell ref="E4:G4"/>
    <mergeCell ref="K4:K5"/>
    <mergeCell ref="H5:J5"/>
    <mergeCell ref="A9:C9"/>
    <mergeCell ref="H9:J9"/>
    <mergeCell ref="A10:C10"/>
    <mergeCell ref="H10:J10"/>
    <mergeCell ref="A11:K11"/>
    <mergeCell ref="A6:K6"/>
    <mergeCell ref="A7:C7"/>
    <mergeCell ref="H7:J7"/>
    <mergeCell ref="A8:C8"/>
    <mergeCell ref="H8:J8"/>
    <mergeCell ref="A15:C15"/>
    <mergeCell ref="H15:J15"/>
    <mergeCell ref="A16:C16"/>
    <mergeCell ref="H16:J16"/>
    <mergeCell ref="A17:C17"/>
    <mergeCell ref="H17:J17"/>
    <mergeCell ref="A12:C12"/>
    <mergeCell ref="H12:J12"/>
    <mergeCell ref="A13:K13"/>
    <mergeCell ref="A14:C14"/>
    <mergeCell ref="H14:J14"/>
    <mergeCell ref="A21:C21"/>
    <mergeCell ref="H21:J21"/>
    <mergeCell ref="A23:C23"/>
    <mergeCell ref="H23:J23"/>
    <mergeCell ref="A18:C18"/>
    <mergeCell ref="H18:J18"/>
    <mergeCell ref="A19:C19"/>
    <mergeCell ref="H19:J19"/>
    <mergeCell ref="A20:K20"/>
    <mergeCell ref="A22:C22"/>
    <mergeCell ref="H22:J22"/>
    <mergeCell ref="A27:C27"/>
    <mergeCell ref="H27:J27"/>
    <mergeCell ref="A28:C28"/>
    <mergeCell ref="H28:J28"/>
    <mergeCell ref="A29:C29"/>
    <mergeCell ref="H29:J29"/>
    <mergeCell ref="A25:C25"/>
    <mergeCell ref="H25:J25"/>
    <mergeCell ref="A24:K24"/>
    <mergeCell ref="A26:C26"/>
    <mergeCell ref="H26:J26"/>
    <mergeCell ref="A37:K37"/>
    <mergeCell ref="A38:C38"/>
    <mergeCell ref="H38:J38"/>
    <mergeCell ref="A32:K32"/>
    <mergeCell ref="I33:K33"/>
    <mergeCell ref="A34:C34"/>
    <mergeCell ref="G34:K34"/>
    <mergeCell ref="A35:C35"/>
    <mergeCell ref="E35:G35"/>
    <mergeCell ref="K35:K36"/>
    <mergeCell ref="H36:J36"/>
    <mergeCell ref="A41:C41"/>
    <mergeCell ref="H41:J41"/>
    <mergeCell ref="A42:K42"/>
    <mergeCell ref="A49:C49"/>
    <mergeCell ref="H49:J49"/>
    <mergeCell ref="A50:C50"/>
    <mergeCell ref="H50:J50"/>
    <mergeCell ref="A51:C51"/>
    <mergeCell ref="H51:J51"/>
    <mergeCell ref="A46:C46"/>
    <mergeCell ref="H46:J46"/>
    <mergeCell ref="A47:C47"/>
    <mergeCell ref="H47:J47"/>
    <mergeCell ref="A48:C48"/>
    <mergeCell ref="H48:J48"/>
    <mergeCell ref="A44:K44"/>
    <mergeCell ref="A45:C45"/>
    <mergeCell ref="H45:J45"/>
    <mergeCell ref="A52:C52"/>
    <mergeCell ref="H52:J52"/>
    <mergeCell ref="A61:C61"/>
    <mergeCell ref="H61:J61"/>
    <mergeCell ref="A62:C62"/>
    <mergeCell ref="H62:J62"/>
    <mergeCell ref="A59:C59"/>
    <mergeCell ref="H59:J59"/>
    <mergeCell ref="A60:C60"/>
    <mergeCell ref="H60:J60"/>
    <mergeCell ref="A58:C58"/>
    <mergeCell ref="H58:J58"/>
    <mergeCell ref="A53:K53"/>
    <mergeCell ref="A54:C54"/>
    <mergeCell ref="H54:J54"/>
    <mergeCell ref="A57:J57"/>
    <mergeCell ref="A65:K65"/>
    <mergeCell ref="I66:K66"/>
    <mergeCell ref="A67:C67"/>
    <mergeCell ref="G67:K67"/>
    <mergeCell ref="A68:C68"/>
    <mergeCell ref="E68:G68"/>
    <mergeCell ref="K68:K69"/>
    <mergeCell ref="H69:J69"/>
    <mergeCell ref="A55:C55"/>
    <mergeCell ref="H55:J55"/>
    <mergeCell ref="A56:C56"/>
    <mergeCell ref="H56:J56"/>
    <mergeCell ref="A73:C73"/>
    <mergeCell ref="H73:J73"/>
    <mergeCell ref="A74:C74"/>
    <mergeCell ref="H74:J74"/>
    <mergeCell ref="A75:K75"/>
    <mergeCell ref="A70:K70"/>
    <mergeCell ref="A71:C71"/>
    <mergeCell ref="H71:J71"/>
    <mergeCell ref="A72:C72"/>
    <mergeCell ref="H72:J72"/>
    <mergeCell ref="A79:C79"/>
    <mergeCell ref="H79:J79"/>
    <mergeCell ref="A80:C80"/>
    <mergeCell ref="A81:C81"/>
    <mergeCell ref="H81:J81"/>
    <mergeCell ref="A82:C82"/>
    <mergeCell ref="H82:J82"/>
    <mergeCell ref="A76:C76"/>
    <mergeCell ref="H76:J76"/>
    <mergeCell ref="A77:K77"/>
    <mergeCell ref="A78:C78"/>
    <mergeCell ref="H78:J78"/>
    <mergeCell ref="A98:K98"/>
    <mergeCell ref="I99:K99"/>
    <mergeCell ref="A100:C100"/>
    <mergeCell ref="G100:K100"/>
    <mergeCell ref="A101:C101"/>
    <mergeCell ref="E101:G101"/>
    <mergeCell ref="K101:K102"/>
    <mergeCell ref="H102:J102"/>
    <mergeCell ref="A83:C83"/>
    <mergeCell ref="H83:J83"/>
    <mergeCell ref="A84:C84"/>
    <mergeCell ref="H84:J84"/>
    <mergeCell ref="A94:C94"/>
    <mergeCell ref="H94:J94"/>
    <mergeCell ref="A91:C91"/>
    <mergeCell ref="H91:J91"/>
    <mergeCell ref="A92:C92"/>
    <mergeCell ref="H92:J92"/>
    <mergeCell ref="A93:C93"/>
    <mergeCell ref="H93:J93"/>
    <mergeCell ref="A88:C88"/>
    <mergeCell ref="H88:J88"/>
    <mergeCell ref="A87:C87"/>
    <mergeCell ref="H87:J87"/>
    <mergeCell ref="A106:C106"/>
    <mergeCell ref="H106:J106"/>
    <mergeCell ref="A107:C107"/>
    <mergeCell ref="H107:J107"/>
    <mergeCell ref="A108:K108"/>
    <mergeCell ref="A103:K103"/>
    <mergeCell ref="A104:C104"/>
    <mergeCell ref="H104:J104"/>
    <mergeCell ref="A105:C105"/>
    <mergeCell ref="H105:J105"/>
    <mergeCell ref="A124:C124"/>
    <mergeCell ref="H124:J124"/>
    <mergeCell ref="A115:C115"/>
    <mergeCell ref="H115:J115"/>
    <mergeCell ref="A116:C116"/>
    <mergeCell ref="A117:C117"/>
    <mergeCell ref="H117:J117"/>
    <mergeCell ref="A109:C109"/>
    <mergeCell ref="H109:J109"/>
    <mergeCell ref="A110:K110"/>
    <mergeCell ref="A111:C111"/>
    <mergeCell ref="H111:J111"/>
    <mergeCell ref="A119:K119"/>
    <mergeCell ref="A121:C121"/>
    <mergeCell ref="H121:J121"/>
    <mergeCell ref="A123:K123"/>
    <mergeCell ref="H116:J116"/>
    <mergeCell ref="A112:C112"/>
    <mergeCell ref="H112:J112"/>
    <mergeCell ref="A113:C113"/>
    <mergeCell ref="H113:J113"/>
    <mergeCell ref="A114:C114"/>
    <mergeCell ref="H114:J114"/>
    <mergeCell ref="A127:C127"/>
    <mergeCell ref="H127:J127"/>
    <mergeCell ref="A128:C128"/>
    <mergeCell ref="H128:J128"/>
    <mergeCell ref="H80:J80"/>
    <mergeCell ref="A85:C85"/>
    <mergeCell ref="H85:J85"/>
    <mergeCell ref="A86:K86"/>
    <mergeCell ref="A89:C89"/>
    <mergeCell ref="H89:J89"/>
    <mergeCell ref="A90:K90"/>
    <mergeCell ref="A95:C95"/>
    <mergeCell ref="H95:J95"/>
    <mergeCell ref="A125:C125"/>
    <mergeCell ref="H125:J125"/>
    <mergeCell ref="A126:C126"/>
    <mergeCell ref="H126:J126"/>
    <mergeCell ref="A122:C122"/>
    <mergeCell ref="H122:J122"/>
    <mergeCell ref="A118:C118"/>
    <mergeCell ref="H118:J118"/>
    <mergeCell ref="A120:C120"/>
    <mergeCell ref="H120:J120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2023-11-27T02:52:02Z</dcterms:modified>
</cp:coreProperties>
</file>