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-7 лет Меню" sheetId="1" r:id="rId1"/>
    <sheet name="Лист1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H326" i="1"/>
  <c r="G326"/>
  <c r="G327" s="1"/>
  <c r="F326"/>
  <c r="F327" s="1"/>
  <c r="E326"/>
  <c r="E327" s="1"/>
  <c r="H321"/>
  <c r="G321"/>
  <c r="F321"/>
  <c r="E321"/>
  <c r="H317"/>
  <c r="G317"/>
  <c r="F317"/>
  <c r="E317"/>
  <c r="H306"/>
  <c r="H327" s="1"/>
  <c r="G306"/>
  <c r="F306"/>
  <c r="E306"/>
  <c r="H293"/>
  <c r="G293"/>
  <c r="G294" s="1"/>
  <c r="F293"/>
  <c r="F294" s="1"/>
  <c r="E293"/>
  <c r="E294" s="1"/>
  <c r="H288"/>
  <c r="G288"/>
  <c r="F288"/>
  <c r="E288"/>
  <c r="H284"/>
  <c r="G284"/>
  <c r="F284"/>
  <c r="E284"/>
  <c r="H273"/>
  <c r="H294" s="1"/>
  <c r="G273"/>
  <c r="F273"/>
  <c r="E273"/>
  <c r="H260"/>
  <c r="G260"/>
  <c r="G261" s="1"/>
  <c r="F260"/>
  <c r="F261" s="1"/>
  <c r="E260"/>
  <c r="E261" s="1"/>
  <c r="H255"/>
  <c r="G255"/>
  <c r="F255"/>
  <c r="E255"/>
  <c r="H251"/>
  <c r="G251"/>
  <c r="F251"/>
  <c r="E251"/>
  <c r="H239"/>
  <c r="H261" s="1"/>
  <c r="G239"/>
  <c r="F239"/>
  <c r="E239"/>
  <c r="H226"/>
  <c r="G226"/>
  <c r="F226"/>
  <c r="E226"/>
  <c r="H221"/>
  <c r="G221"/>
  <c r="F221"/>
  <c r="E221"/>
  <c r="H217"/>
  <c r="G217"/>
  <c r="F217"/>
  <c r="E217"/>
  <c r="H206"/>
  <c r="H227" s="1"/>
  <c r="G206"/>
  <c r="G227" s="1"/>
  <c r="F206"/>
  <c r="F227" s="1"/>
  <c r="E206"/>
  <c r="E227" s="1"/>
  <c r="H193"/>
  <c r="G193"/>
  <c r="G194" s="1"/>
  <c r="F193"/>
  <c r="F194" s="1"/>
  <c r="E193"/>
  <c r="E194" s="1"/>
  <c r="H188"/>
  <c r="G188"/>
  <c r="F188"/>
  <c r="E188"/>
  <c r="H184"/>
  <c r="G184"/>
  <c r="F184"/>
  <c r="E184"/>
  <c r="H174"/>
  <c r="H194" s="1"/>
  <c r="G174"/>
  <c r="F174"/>
  <c r="E174"/>
  <c r="H161"/>
  <c r="G161"/>
  <c r="G162" s="1"/>
  <c r="F161"/>
  <c r="F162" s="1"/>
  <c r="E161"/>
  <c r="E162" s="1"/>
  <c r="H156"/>
  <c r="G156"/>
  <c r="F156"/>
  <c r="E156"/>
  <c r="H152"/>
  <c r="G152"/>
  <c r="F152"/>
  <c r="E152"/>
  <c r="H141"/>
  <c r="H162" s="1"/>
  <c r="G141"/>
  <c r="F141"/>
  <c r="E141"/>
  <c r="H128"/>
  <c r="G128"/>
  <c r="G129" s="1"/>
  <c r="F128"/>
  <c r="F129" s="1"/>
  <c r="E128"/>
  <c r="E129" s="1"/>
  <c r="H123"/>
  <c r="G123"/>
  <c r="F123"/>
  <c r="E123"/>
  <c r="H119"/>
  <c r="G119"/>
  <c r="F119"/>
  <c r="E119"/>
  <c r="H108"/>
  <c r="H129" s="1"/>
  <c r="G108"/>
  <c r="F108"/>
  <c r="E108"/>
  <c r="H95"/>
  <c r="G95"/>
  <c r="G96" s="1"/>
  <c r="F95"/>
  <c r="F96" s="1"/>
  <c r="E95"/>
  <c r="E96" s="1"/>
  <c r="H90"/>
  <c r="G90"/>
  <c r="F90"/>
  <c r="E90"/>
  <c r="H86"/>
  <c r="G86"/>
  <c r="F86"/>
  <c r="E86"/>
  <c r="H77"/>
  <c r="H96" s="1"/>
  <c r="G77"/>
  <c r="F77"/>
  <c r="E77"/>
  <c r="H64"/>
  <c r="G64"/>
  <c r="F64"/>
  <c r="E64"/>
  <c r="H59"/>
  <c r="G59"/>
  <c r="F59"/>
  <c r="E59"/>
  <c r="H55"/>
  <c r="G55"/>
  <c r="F55"/>
  <c r="E55"/>
  <c r="H43"/>
  <c r="H65" s="1"/>
  <c r="G43"/>
  <c r="G65" s="1"/>
  <c r="F43"/>
  <c r="F65" s="1"/>
  <c r="E43"/>
  <c r="E65" s="1"/>
  <c r="H30"/>
  <c r="G30"/>
  <c r="G31" s="1"/>
  <c r="F30"/>
  <c r="F31" s="1"/>
  <c r="E30"/>
  <c r="E31" s="1"/>
  <c r="H25"/>
  <c r="G25"/>
  <c r="F25"/>
  <c r="E25"/>
  <c r="H21"/>
  <c r="G21"/>
  <c r="F21"/>
  <c r="E21"/>
  <c r="H10"/>
  <c r="H31" s="1"/>
  <c r="G10"/>
  <c r="F10"/>
  <c r="E10"/>
</calcChain>
</file>

<file path=xl/sharedStrings.xml><?xml version="1.0" encoding="utf-8"?>
<sst xmlns="http://schemas.openxmlformats.org/spreadsheetml/2006/main" count="544" uniqueCount="153">
  <si>
    <t>Блюдо и гарнир</t>
  </si>
  <si>
    <t>Масса</t>
  </si>
  <si>
    <t>Пищевые вещества</t>
  </si>
  <si>
    <t>Прием пищи, наименование блюда</t>
  </si>
  <si>
    <t>Порция, гр.</t>
  </si>
  <si>
    <t>Белки</t>
  </si>
  <si>
    <t>Жиры</t>
  </si>
  <si>
    <t>Углеводы</t>
  </si>
  <si>
    <t>Ккал.</t>
  </si>
  <si>
    <t>Завтрак</t>
  </si>
  <si>
    <t>10.00</t>
  </si>
  <si>
    <t>Обед</t>
  </si>
  <si>
    <t>Хлеб "Пшеничный"</t>
  </si>
  <si>
    <t>Полдник</t>
  </si>
  <si>
    <t>Ужин</t>
  </si>
  <si>
    <t>Картофельное пюре</t>
  </si>
  <si>
    <t>Компот из сухофруктов</t>
  </si>
  <si>
    <t>Чай с сахаром</t>
  </si>
  <si>
    <t>Чай зеленый</t>
  </si>
  <si>
    <t>Каша пшеничная молочная со сливочным маслом</t>
  </si>
  <si>
    <t>Хлеб "Мариинский"</t>
  </si>
  <si>
    <t>Хлеб "Ароматный"</t>
  </si>
  <si>
    <t>Омлет натуральный</t>
  </si>
  <si>
    <t>Отварные макароны</t>
  </si>
  <si>
    <t>Хлеб "Ржаной"</t>
  </si>
  <si>
    <t>Итого</t>
  </si>
  <si>
    <t>Каша "Колючка" (рис+манка) молочная со сливочным маслом</t>
  </si>
  <si>
    <t>№ 14</t>
  </si>
  <si>
    <t>Отварная гречка</t>
  </si>
  <si>
    <t>№ 65</t>
  </si>
  <si>
    <t>Хлеб "Бородинский"</t>
  </si>
  <si>
    <t xml:space="preserve">Печенье </t>
  </si>
  <si>
    <t>Молоко кипяченое</t>
  </si>
  <si>
    <t>№ 77</t>
  </si>
  <si>
    <t>№ 392</t>
  </si>
  <si>
    <t>Пирожок с капустой</t>
  </si>
  <si>
    <t>Суп молочный вермишелевый со сливочным маслом</t>
  </si>
  <si>
    <t>№ 31</t>
  </si>
  <si>
    <t>Хлеб "Отрубной"</t>
  </si>
  <si>
    <t>Каша пшенная молочная со сливочным маслом</t>
  </si>
  <si>
    <t>Каша геркулесовая молочная со сливочным маслом</t>
  </si>
  <si>
    <t>Отварной рис с овощами</t>
  </si>
  <si>
    <t>Технологическая карта</t>
  </si>
  <si>
    <t xml:space="preserve">Технологическая карта </t>
  </si>
  <si>
    <t>№ 46</t>
  </si>
  <si>
    <t xml:space="preserve">Борщ на курином бульоне со сметаной </t>
  </si>
  <si>
    <t>Каша манная молочная со сливочным маслом</t>
  </si>
  <si>
    <t>Каша кукурузная молочная со сливочным маслом</t>
  </si>
  <si>
    <t>Каша рисовая молочная со сливочным маслом</t>
  </si>
  <si>
    <t>№ 50</t>
  </si>
  <si>
    <t>№ 27</t>
  </si>
  <si>
    <t>№ 78</t>
  </si>
  <si>
    <t xml:space="preserve">Каша ячневая молочная со сливочным маслом </t>
  </si>
  <si>
    <t>№ 23</t>
  </si>
  <si>
    <t>№ 59</t>
  </si>
  <si>
    <t>Солянка овощная</t>
  </si>
  <si>
    <t>Молочный соус</t>
  </si>
  <si>
    <t>3-й день</t>
  </si>
  <si>
    <t>№2</t>
  </si>
  <si>
    <t>№ 47</t>
  </si>
  <si>
    <t>№ 138</t>
  </si>
  <si>
    <t>№ 68</t>
  </si>
  <si>
    <t>№ 2.7</t>
  </si>
  <si>
    <t>№ 3174</t>
  </si>
  <si>
    <t>№ 58</t>
  </si>
  <si>
    <t>№ 34</t>
  </si>
  <si>
    <t>№ 57</t>
  </si>
  <si>
    <t>№ 64</t>
  </si>
  <si>
    <t>№ 1</t>
  </si>
  <si>
    <t xml:space="preserve">№1 </t>
  </si>
  <si>
    <t>-</t>
  </si>
  <si>
    <t>№ 177</t>
  </si>
  <si>
    <t>№ 45</t>
  </si>
  <si>
    <t>Щи на мясном бульоне со сметаной</t>
  </si>
  <si>
    <t>Суп "Харчо" на мясном бульоне</t>
  </si>
  <si>
    <t>Свекольник на мясном бульоне со сметаной</t>
  </si>
  <si>
    <t xml:space="preserve">Суп гороховый на мясном бульоне </t>
  </si>
  <si>
    <t>Рыбная котлета (минтай)</t>
  </si>
  <si>
    <t>Кофейный напиток на свежем молоке</t>
  </si>
  <si>
    <t>Отмлет натуральный</t>
  </si>
  <si>
    <t>Бутерброд со сливочным маслом</t>
  </si>
  <si>
    <t xml:space="preserve">МЕНЮ </t>
  </si>
  <si>
    <t>1-й день</t>
  </si>
  <si>
    <t>Дата: ___________________</t>
  </si>
  <si>
    <t>Дети 3-7 лет</t>
  </si>
  <si>
    <t>2-й день</t>
  </si>
  <si>
    <t>4-й день</t>
  </si>
  <si>
    <t>5-й день</t>
  </si>
  <si>
    <t>6-й день</t>
  </si>
  <si>
    <t>7-й день</t>
  </si>
  <si>
    <t>8-й день</t>
  </si>
  <si>
    <t>9-й день</t>
  </si>
  <si>
    <t>10-й день</t>
  </si>
  <si>
    <t>Чай сладкий</t>
  </si>
  <si>
    <t>Какао на свежем молоке</t>
  </si>
  <si>
    <t>250\11</t>
  </si>
  <si>
    <t xml:space="preserve">Тефтели мясные </t>
  </si>
  <si>
    <t>Котлета мясная (Говядина)</t>
  </si>
  <si>
    <t>Каша "Дружба" (гречка + пшено) на свежем молоке со сливочным маслом</t>
  </si>
  <si>
    <t>№ 66</t>
  </si>
  <si>
    <t xml:space="preserve">Чай черный сладкий </t>
  </si>
  <si>
    <t>Компот из свежих яблок</t>
  </si>
  <si>
    <t>№ 54</t>
  </si>
  <si>
    <t>Плов с мясом</t>
  </si>
  <si>
    <t>Какао с молоком</t>
  </si>
  <si>
    <t>№ 90</t>
  </si>
  <si>
    <t>Чай черный сладкий</t>
  </si>
  <si>
    <t>Чай сладкий черный</t>
  </si>
  <si>
    <t>Чай на молоке</t>
  </si>
  <si>
    <t xml:space="preserve">Чай сладкий </t>
  </si>
  <si>
    <t xml:space="preserve">Тефтели куриные </t>
  </si>
  <si>
    <t>Капуста тушеная</t>
  </si>
  <si>
    <t>Суп с клецками на мясном бульоне</t>
  </si>
  <si>
    <t>Какао на сгущенном молоке</t>
  </si>
  <si>
    <t>№ 15</t>
  </si>
  <si>
    <t>Бутерброд с сыром</t>
  </si>
  <si>
    <t>30\10</t>
  </si>
  <si>
    <t>№ б/н</t>
  </si>
  <si>
    <t>№ 5</t>
  </si>
  <si>
    <t>№ 10</t>
  </si>
  <si>
    <t>№ 13</t>
  </si>
  <si>
    <t>30/5</t>
  </si>
  <si>
    <t>№ 16</t>
  </si>
  <si>
    <t>№ 6</t>
  </si>
  <si>
    <t>№ 8</t>
  </si>
  <si>
    <t>№ 39</t>
  </si>
  <si>
    <t>Бутерброд со сливочным маслом и сыром</t>
  </si>
  <si>
    <t>30/5/10</t>
  </si>
  <si>
    <t>№ 3</t>
  </si>
  <si>
    <t>№ 32</t>
  </si>
  <si>
    <t>Кофейный напиток на сгущенном молоке</t>
  </si>
  <si>
    <t>№ 55</t>
  </si>
  <si>
    <t>№ 38</t>
  </si>
  <si>
    <t>№ 10.3</t>
  </si>
  <si>
    <t>Булочка "Детская" с творогом</t>
  </si>
  <si>
    <t>№ 28</t>
  </si>
  <si>
    <t>Кофейный напиток на молоке</t>
  </si>
  <si>
    <t>Борщ со сметаной на мясном бульоне</t>
  </si>
  <si>
    <t>№ 17</t>
  </si>
  <si>
    <t>Каша гречневая молочная со сливочным маслом</t>
  </si>
  <si>
    <t>Вафли</t>
  </si>
  <si>
    <t>№ 152</t>
  </si>
  <si>
    <t>Энергетическая ценность</t>
  </si>
  <si>
    <t>Свежий огурчик кусочком</t>
  </si>
  <si>
    <t>Суп "Паутинка" на курином бульоне</t>
  </si>
  <si>
    <t xml:space="preserve">Зразы мясные (рис+яйцо)  </t>
  </si>
  <si>
    <t>№ 79</t>
  </si>
  <si>
    <t>Овощное рагу</t>
  </si>
  <si>
    <t>№ 184</t>
  </si>
  <si>
    <t>Бефстроганов из мяса кур</t>
  </si>
  <si>
    <t>№ 262</t>
  </si>
  <si>
    <t>Булочка "Посыпушка"</t>
  </si>
  <si>
    <t>№ 51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</si>
</sst>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Algerian"/>
      <family val="5"/>
    </font>
    <font>
      <b/>
      <sz val="12"/>
      <color theme="1"/>
      <name val="Algerian"/>
      <family val="5"/>
    </font>
    <font>
      <b/>
      <i/>
      <sz val="12"/>
      <name val="Algerian"/>
      <family val="5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33CC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2" fontId="4" fillId="0" borderId="11" xfId="0" applyNumberFormat="1" applyFont="1" applyBorder="1" applyAlignment="1">
      <alignment horizontal="center"/>
    </xf>
    <xf numFmtId="16" fontId="3" fillId="0" borderId="2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0" borderId="1" xfId="0" applyFont="1" applyFill="1" applyBorder="1"/>
    <xf numFmtId="2" fontId="4" fillId="0" borderId="11" xfId="0" applyNumberFormat="1" applyFont="1" applyBorder="1"/>
    <xf numFmtId="2" fontId="3" fillId="0" borderId="20" xfId="0" applyNumberFormat="1" applyFont="1" applyBorder="1"/>
    <xf numFmtId="0" fontId="3" fillId="0" borderId="20" xfId="0" applyFont="1" applyBorder="1"/>
    <xf numFmtId="2" fontId="3" fillId="0" borderId="19" xfId="0" applyNumberFormat="1" applyFont="1" applyBorder="1"/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/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/>
    </xf>
    <xf numFmtId="2" fontId="4" fillId="0" borderId="18" xfId="0" applyNumberFormat="1" applyFont="1" applyBorder="1"/>
    <xf numFmtId="2" fontId="4" fillId="0" borderId="3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4" fillId="0" borderId="18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wrapText="1"/>
    </xf>
    <xf numFmtId="2" fontId="4" fillId="0" borderId="18" xfId="0" applyNumberFormat="1" applyFont="1" applyBorder="1" applyAlignment="1">
      <alignment horizontal="center" wrapText="1"/>
    </xf>
    <xf numFmtId="2" fontId="4" fillId="0" borderId="2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2" fontId="3" fillId="0" borderId="27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2" fontId="3" fillId="0" borderId="2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2" fontId="4" fillId="0" borderId="14" xfId="0" applyNumberFormat="1" applyFont="1" applyBorder="1" applyAlignment="1">
      <alignment horizontal="center" wrapText="1"/>
    </xf>
    <xf numFmtId="2" fontId="2" fillId="0" borderId="3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2" fontId="3" fillId="0" borderId="22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5" fillId="9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7" fillId="11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CCFF"/>
      <color rgb="FFFF66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100;&#1079;&#1086;&#1074;&#1072;&#1090;&#1077;&#1083;&#1100;/Desktop/&#1051;&#1077;&#1090;&#1085;&#1077;&#1077;%20&#1084;&#1077;&#1085;&#1102;/&#1055;&#1077;&#1088;&#1089;&#1087;&#1077;&#1082;&#1090;&#1080;&#1074;&#1085;&#1086;&#1077;%20&#1057;&#1077;&#1079;&#1086;&#1085;&#1085;&#1086;&#1077;%20&#1084;&#1077;&#1085;&#1102;%202023-2024%20&#1089;&#1072;&#1076;%203-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 день"/>
      <sheetName val="7 день"/>
      <sheetName val="8 день"/>
      <sheetName val="9 день"/>
      <sheetName val="10 де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7"/>
  <sheetViews>
    <sheetView tabSelected="1" topLeftCell="A277" zoomScale="85" zoomScaleNormal="85" workbookViewId="0">
      <selection activeCell="A297" sqref="A297:K299"/>
    </sheetView>
  </sheetViews>
  <sheetFormatPr defaultRowHeight="15"/>
  <cols>
    <col min="3" max="3" width="47.28515625" customWidth="1"/>
    <col min="4" max="4" width="11.85546875" style="14" customWidth="1"/>
    <col min="5" max="5" width="9.140625" style="14"/>
    <col min="6" max="6" width="9.140625" style="3"/>
    <col min="7" max="7" width="10.42578125" style="3" customWidth="1"/>
    <col min="9" max="9" width="5.28515625" customWidth="1"/>
    <col min="10" max="10" width="3.140625" customWidth="1"/>
    <col min="11" max="11" width="20.85546875" style="1" customWidth="1"/>
  </cols>
  <sheetData>
    <row r="1" spans="1:11" ht="17.25">
      <c r="A1" s="89" t="s">
        <v>81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7.25">
      <c r="A2" s="90"/>
      <c r="B2" s="90"/>
      <c r="C2" s="90"/>
      <c r="D2" s="91"/>
      <c r="E2" s="91"/>
      <c r="F2" s="92"/>
      <c r="G2" s="92"/>
      <c r="H2" s="90"/>
      <c r="I2" s="93" t="s">
        <v>84</v>
      </c>
      <c r="J2" s="93"/>
      <c r="K2" s="93"/>
    </row>
    <row r="3" spans="1:11" ht="18" thickBot="1">
      <c r="A3" s="94" t="s">
        <v>82</v>
      </c>
      <c r="B3" s="94"/>
      <c r="C3" s="94"/>
      <c r="D3" s="95"/>
      <c r="E3" s="95"/>
      <c r="F3" s="96"/>
      <c r="G3" s="94" t="s">
        <v>83</v>
      </c>
      <c r="H3" s="94"/>
      <c r="I3" s="94"/>
      <c r="J3" s="94"/>
      <c r="K3" s="94"/>
    </row>
    <row r="4" spans="1:11" ht="33" customHeight="1" thickBot="1">
      <c r="A4" s="45" t="s">
        <v>0</v>
      </c>
      <c r="B4" s="46"/>
      <c r="C4" s="47"/>
      <c r="D4" s="4" t="s">
        <v>1</v>
      </c>
      <c r="E4" s="45" t="s">
        <v>2</v>
      </c>
      <c r="F4" s="46"/>
      <c r="G4" s="46"/>
      <c r="H4" s="48" t="s">
        <v>142</v>
      </c>
      <c r="I4" s="49"/>
      <c r="J4" s="50"/>
      <c r="K4" s="78" t="s">
        <v>42</v>
      </c>
    </row>
    <row r="5" spans="1:11" ht="16.5" thickBot="1">
      <c r="A5" s="45" t="s">
        <v>3</v>
      </c>
      <c r="B5" s="46"/>
      <c r="C5" s="47"/>
      <c r="D5" s="5" t="s">
        <v>4</v>
      </c>
      <c r="E5" s="4" t="s">
        <v>5</v>
      </c>
      <c r="F5" s="4" t="s">
        <v>6</v>
      </c>
      <c r="G5" s="15" t="s">
        <v>7</v>
      </c>
      <c r="H5" s="80" t="s">
        <v>8</v>
      </c>
      <c r="I5" s="77"/>
      <c r="J5" s="88"/>
      <c r="K5" s="79"/>
    </row>
    <row r="6" spans="1:11" ht="15.75">
      <c r="A6" s="74" t="s">
        <v>9</v>
      </c>
      <c r="B6" s="75"/>
      <c r="C6" s="75"/>
      <c r="D6" s="75"/>
      <c r="E6" s="75"/>
      <c r="F6" s="75"/>
      <c r="G6" s="75"/>
      <c r="H6" s="75"/>
      <c r="I6" s="75"/>
      <c r="J6" s="75"/>
      <c r="K6" s="76"/>
    </row>
    <row r="7" spans="1:11" ht="21" customHeight="1">
      <c r="A7" s="65" t="s">
        <v>26</v>
      </c>
      <c r="B7" s="66"/>
      <c r="C7" s="67"/>
      <c r="D7" s="6">
        <v>200</v>
      </c>
      <c r="E7" s="16">
        <v>4.9000000000000004</v>
      </c>
      <c r="F7" s="16">
        <v>12.73</v>
      </c>
      <c r="G7" s="16">
        <v>32.93</v>
      </c>
      <c r="H7" s="58">
        <v>278.95</v>
      </c>
      <c r="I7" s="59"/>
      <c r="J7" s="64"/>
      <c r="K7" s="6" t="s">
        <v>27</v>
      </c>
    </row>
    <row r="8" spans="1:11" ht="15.75" customHeight="1">
      <c r="A8" s="65" t="s">
        <v>113</v>
      </c>
      <c r="B8" s="66"/>
      <c r="C8" s="67"/>
      <c r="D8" s="16">
        <v>180</v>
      </c>
      <c r="E8" s="16">
        <v>1.2</v>
      </c>
      <c r="F8" s="16">
        <v>1.3</v>
      </c>
      <c r="G8" s="16">
        <v>13</v>
      </c>
      <c r="H8" s="58">
        <v>90</v>
      </c>
      <c r="I8" s="59"/>
      <c r="J8" s="59"/>
      <c r="K8" s="6" t="s">
        <v>114</v>
      </c>
    </row>
    <row r="9" spans="1:11" ht="16.5" thickBot="1">
      <c r="A9" s="71" t="s">
        <v>115</v>
      </c>
      <c r="B9" s="72"/>
      <c r="C9" s="73"/>
      <c r="D9" s="12" t="s">
        <v>116</v>
      </c>
      <c r="E9" s="27">
        <v>6.68</v>
      </c>
      <c r="F9" s="27">
        <v>8.4499999999999993</v>
      </c>
      <c r="G9" s="27">
        <v>19.39</v>
      </c>
      <c r="H9" s="71">
        <v>180</v>
      </c>
      <c r="I9" s="72"/>
      <c r="J9" s="73"/>
      <c r="K9" s="28" t="s">
        <v>117</v>
      </c>
    </row>
    <row r="10" spans="1:11" s="2" customFormat="1" ht="16.5" thickBot="1">
      <c r="A10" s="57"/>
      <c r="B10" s="55"/>
      <c r="C10" s="56"/>
      <c r="D10" s="11"/>
      <c r="E10" s="17">
        <f>SUM(E7:E9)</f>
        <v>12.780000000000001</v>
      </c>
      <c r="F10" s="17">
        <f>SUM(F7:F9)</f>
        <v>22.48</v>
      </c>
      <c r="G10" s="17">
        <f>SUM(G7:G9)</f>
        <v>65.319999999999993</v>
      </c>
      <c r="H10" s="54">
        <f>SUM(H7:J9)</f>
        <v>548.95000000000005</v>
      </c>
      <c r="I10" s="55"/>
      <c r="J10" s="56"/>
      <c r="K10" s="29"/>
    </row>
    <row r="11" spans="1:11" ht="15.75">
      <c r="A11" s="60" t="s">
        <v>10</v>
      </c>
      <c r="B11" s="61"/>
      <c r="C11" s="61"/>
      <c r="D11" s="61"/>
      <c r="E11" s="61"/>
      <c r="F11" s="61"/>
      <c r="G11" s="61"/>
      <c r="H11" s="61"/>
      <c r="I11" s="61"/>
      <c r="J11" s="61"/>
      <c r="K11" s="62"/>
    </row>
    <row r="12" spans="1:11" ht="15.75" customHeight="1">
      <c r="A12" s="58" t="s">
        <v>16</v>
      </c>
      <c r="B12" s="59"/>
      <c r="C12" s="64"/>
      <c r="D12" s="6">
        <v>200</v>
      </c>
      <c r="E12" s="16">
        <v>0.23</v>
      </c>
      <c r="F12" s="16">
        <v>0.05</v>
      </c>
      <c r="G12" s="16">
        <v>14.98</v>
      </c>
      <c r="H12" s="58">
        <v>85.72</v>
      </c>
      <c r="I12" s="59"/>
      <c r="J12" s="59"/>
      <c r="K12" s="6" t="s">
        <v>37</v>
      </c>
    </row>
    <row r="13" spans="1:11" ht="15.75">
      <c r="A13" s="68" t="s">
        <v>11</v>
      </c>
      <c r="B13" s="69"/>
      <c r="C13" s="69"/>
      <c r="D13" s="69"/>
      <c r="E13" s="69"/>
      <c r="F13" s="69"/>
      <c r="G13" s="69"/>
      <c r="H13" s="69"/>
      <c r="I13" s="69"/>
      <c r="J13" s="69"/>
      <c r="K13" s="70"/>
    </row>
    <row r="14" spans="1:11" ht="15.75" customHeight="1">
      <c r="A14" s="65" t="s">
        <v>137</v>
      </c>
      <c r="B14" s="66"/>
      <c r="C14" s="67"/>
      <c r="D14" s="6" t="s">
        <v>95</v>
      </c>
      <c r="E14" s="16">
        <v>3.52</v>
      </c>
      <c r="F14" s="16">
        <v>5.98</v>
      </c>
      <c r="G14" s="16">
        <v>9.7799999999999994</v>
      </c>
      <c r="H14" s="58">
        <v>117</v>
      </c>
      <c r="I14" s="59"/>
      <c r="J14" s="59"/>
      <c r="K14" s="6" t="s">
        <v>118</v>
      </c>
    </row>
    <row r="15" spans="1:11" ht="15.75">
      <c r="A15" s="58" t="s">
        <v>96</v>
      </c>
      <c r="B15" s="59"/>
      <c r="C15" s="64"/>
      <c r="D15" s="6">
        <v>70</v>
      </c>
      <c r="E15" s="16">
        <v>15.74</v>
      </c>
      <c r="F15" s="16">
        <v>3.71</v>
      </c>
      <c r="G15" s="16">
        <v>13.47</v>
      </c>
      <c r="H15" s="58">
        <v>149.85</v>
      </c>
      <c r="I15" s="59"/>
      <c r="J15" s="59"/>
      <c r="K15" s="6" t="s">
        <v>138</v>
      </c>
    </row>
    <row r="16" spans="1:11" ht="15.75">
      <c r="A16" s="58" t="s">
        <v>56</v>
      </c>
      <c r="B16" s="59"/>
      <c r="C16" s="64"/>
      <c r="D16" s="6">
        <v>50</v>
      </c>
      <c r="E16" s="16">
        <v>1.98</v>
      </c>
      <c r="F16" s="16">
        <v>1.69</v>
      </c>
      <c r="G16" s="16">
        <v>5.89</v>
      </c>
      <c r="H16" s="58">
        <v>45.4</v>
      </c>
      <c r="I16" s="59"/>
      <c r="J16" s="59"/>
      <c r="K16" s="6" t="s">
        <v>64</v>
      </c>
    </row>
    <row r="17" spans="1:11" ht="15.75">
      <c r="A17" s="58" t="s">
        <v>28</v>
      </c>
      <c r="B17" s="59"/>
      <c r="C17" s="64"/>
      <c r="D17" s="6">
        <v>150</v>
      </c>
      <c r="E17" s="16">
        <v>4.5</v>
      </c>
      <c r="F17" s="16">
        <v>6.4</v>
      </c>
      <c r="G17" s="16">
        <v>21.9</v>
      </c>
      <c r="H17" s="58">
        <v>263</v>
      </c>
      <c r="I17" s="59"/>
      <c r="J17" s="59"/>
      <c r="K17" s="6" t="s">
        <v>29</v>
      </c>
    </row>
    <row r="18" spans="1:11" ht="15.75">
      <c r="A18" s="58" t="s">
        <v>16</v>
      </c>
      <c r="B18" s="59"/>
      <c r="C18" s="64"/>
      <c r="D18" s="6">
        <v>180</v>
      </c>
      <c r="E18" s="16">
        <v>0.2</v>
      </c>
      <c r="F18" s="16">
        <v>0.4</v>
      </c>
      <c r="G18" s="16">
        <v>14</v>
      </c>
      <c r="H18" s="58">
        <v>84</v>
      </c>
      <c r="I18" s="59"/>
      <c r="J18" s="59"/>
      <c r="K18" s="6" t="s">
        <v>37</v>
      </c>
    </row>
    <row r="19" spans="1:11" ht="15.75">
      <c r="A19" s="58" t="s">
        <v>12</v>
      </c>
      <c r="B19" s="59"/>
      <c r="C19" s="64"/>
      <c r="D19" s="6">
        <v>40</v>
      </c>
      <c r="E19" s="16">
        <v>3.15</v>
      </c>
      <c r="F19" s="16">
        <v>0.4</v>
      </c>
      <c r="G19" s="16">
        <v>19.3</v>
      </c>
      <c r="H19" s="58">
        <v>104</v>
      </c>
      <c r="I19" s="59"/>
      <c r="J19" s="59"/>
      <c r="K19" s="6" t="s">
        <v>69</v>
      </c>
    </row>
    <row r="20" spans="1:11" ht="16.5" thickBot="1">
      <c r="A20" s="58" t="s">
        <v>30</v>
      </c>
      <c r="B20" s="59"/>
      <c r="C20" s="64"/>
      <c r="D20" s="6">
        <v>20</v>
      </c>
      <c r="E20" s="16">
        <v>3.3</v>
      </c>
      <c r="F20" s="16">
        <v>0.6</v>
      </c>
      <c r="G20" s="16">
        <v>16.7</v>
      </c>
      <c r="H20" s="58">
        <v>87</v>
      </c>
      <c r="I20" s="59"/>
      <c r="J20" s="59"/>
      <c r="K20" s="12" t="s">
        <v>68</v>
      </c>
    </row>
    <row r="21" spans="1:11" s="2" customFormat="1" ht="16.5" thickBot="1">
      <c r="A21" s="57"/>
      <c r="B21" s="55"/>
      <c r="C21" s="56"/>
      <c r="D21" s="11"/>
      <c r="E21" s="17">
        <f>SUM(E14:E20)</f>
        <v>32.39</v>
      </c>
      <c r="F21" s="17">
        <f>SUM(F14:F20)</f>
        <v>19.18</v>
      </c>
      <c r="G21" s="17">
        <f>SUM(G14:G20)</f>
        <v>101.03999999999999</v>
      </c>
      <c r="H21" s="54">
        <f>SUM(H14:J20)</f>
        <v>850.25</v>
      </c>
      <c r="I21" s="55"/>
      <c r="J21" s="56"/>
      <c r="K21" s="29"/>
    </row>
    <row r="22" spans="1:11" ht="15.75">
      <c r="A22" s="60" t="s">
        <v>13</v>
      </c>
      <c r="B22" s="61"/>
      <c r="C22" s="61"/>
      <c r="D22" s="61"/>
      <c r="E22" s="61"/>
      <c r="F22" s="61"/>
      <c r="G22" s="61"/>
      <c r="H22" s="61"/>
      <c r="I22" s="61"/>
      <c r="J22" s="61"/>
      <c r="K22" s="62"/>
    </row>
    <row r="23" spans="1:11" ht="15.75">
      <c r="A23" s="58" t="s">
        <v>31</v>
      </c>
      <c r="B23" s="59"/>
      <c r="C23" s="64"/>
      <c r="D23" s="6">
        <v>45</v>
      </c>
      <c r="E23" s="16">
        <v>4.0999999999999996</v>
      </c>
      <c r="F23" s="16">
        <v>2.2999999999999998</v>
      </c>
      <c r="G23" s="16">
        <v>13.2</v>
      </c>
      <c r="H23" s="58">
        <v>94</v>
      </c>
      <c r="I23" s="59"/>
      <c r="J23" s="59"/>
      <c r="K23" s="6" t="s">
        <v>70</v>
      </c>
    </row>
    <row r="24" spans="1:11" ht="16.5" thickBot="1">
      <c r="A24" s="58" t="s">
        <v>32</v>
      </c>
      <c r="B24" s="59"/>
      <c r="C24" s="64"/>
      <c r="D24" s="6">
        <v>180</v>
      </c>
      <c r="E24" s="16">
        <v>5.8</v>
      </c>
      <c r="F24" s="16">
        <v>5</v>
      </c>
      <c r="G24" s="16">
        <v>9.6</v>
      </c>
      <c r="H24" s="58">
        <v>108</v>
      </c>
      <c r="I24" s="59"/>
      <c r="J24" s="59"/>
      <c r="K24" s="12" t="s">
        <v>119</v>
      </c>
    </row>
    <row r="25" spans="1:11" s="2" customFormat="1" ht="16.5" thickBot="1">
      <c r="A25" s="57"/>
      <c r="B25" s="55"/>
      <c r="C25" s="56"/>
      <c r="D25" s="11"/>
      <c r="E25" s="17">
        <f>SUM(E23:E24)</f>
        <v>9.8999999999999986</v>
      </c>
      <c r="F25" s="17">
        <f>SUM(F23:F24)</f>
        <v>7.3</v>
      </c>
      <c r="G25" s="17">
        <f>SUM(G23:G24)</f>
        <v>22.799999999999997</v>
      </c>
      <c r="H25" s="54">
        <f>SUM(H23:J24)</f>
        <v>202</v>
      </c>
      <c r="I25" s="55"/>
      <c r="J25" s="56"/>
      <c r="K25" s="29"/>
    </row>
    <row r="26" spans="1:11" ht="15.75">
      <c r="A26" s="60" t="s">
        <v>14</v>
      </c>
      <c r="B26" s="61"/>
      <c r="C26" s="61"/>
      <c r="D26" s="61"/>
      <c r="E26" s="61"/>
      <c r="F26" s="61"/>
      <c r="G26" s="61"/>
      <c r="H26" s="61"/>
      <c r="I26" s="61"/>
      <c r="J26" s="61"/>
      <c r="K26" s="62"/>
    </row>
    <row r="27" spans="1:11" ht="15.75">
      <c r="A27" s="58" t="s">
        <v>22</v>
      </c>
      <c r="B27" s="59"/>
      <c r="C27" s="64"/>
      <c r="D27" s="6">
        <v>100</v>
      </c>
      <c r="E27" s="16">
        <v>7.85</v>
      </c>
      <c r="F27" s="16">
        <v>9.06</v>
      </c>
      <c r="G27" s="16">
        <v>3.21</v>
      </c>
      <c r="H27" s="58">
        <v>124.93</v>
      </c>
      <c r="I27" s="59"/>
      <c r="J27" s="59"/>
      <c r="K27" s="6" t="s">
        <v>33</v>
      </c>
    </row>
    <row r="28" spans="1:11" ht="15.75">
      <c r="A28" s="58" t="s">
        <v>17</v>
      </c>
      <c r="B28" s="59"/>
      <c r="C28" s="64"/>
      <c r="D28" s="6">
        <v>180</v>
      </c>
      <c r="E28" s="16">
        <v>0</v>
      </c>
      <c r="F28" s="16">
        <v>0</v>
      </c>
      <c r="G28" s="16">
        <v>11.98</v>
      </c>
      <c r="H28" s="58">
        <v>43</v>
      </c>
      <c r="I28" s="59"/>
      <c r="J28" s="59"/>
      <c r="K28" s="12" t="s">
        <v>120</v>
      </c>
    </row>
    <row r="29" spans="1:11" ht="16.5" thickBot="1">
      <c r="A29" s="58" t="s">
        <v>12</v>
      </c>
      <c r="B29" s="59"/>
      <c r="C29" s="64"/>
      <c r="D29" s="6">
        <v>30</v>
      </c>
      <c r="E29" s="16">
        <v>2.37</v>
      </c>
      <c r="F29" s="16">
        <v>0.3</v>
      </c>
      <c r="G29" s="16">
        <v>14.49</v>
      </c>
      <c r="H29" s="58">
        <v>70</v>
      </c>
      <c r="I29" s="59"/>
      <c r="J29" s="59"/>
      <c r="K29" s="12" t="s">
        <v>68</v>
      </c>
    </row>
    <row r="30" spans="1:11" s="2" customFormat="1" ht="16.5" thickBot="1">
      <c r="A30" s="57"/>
      <c r="B30" s="55"/>
      <c r="C30" s="56"/>
      <c r="D30" s="11"/>
      <c r="E30" s="17">
        <f>SUM(E27:E29)</f>
        <v>10.219999999999999</v>
      </c>
      <c r="F30" s="17">
        <f>SUM(F27:F29)</f>
        <v>9.3600000000000012</v>
      </c>
      <c r="G30" s="17">
        <f>SUM(G27:G29)</f>
        <v>29.68</v>
      </c>
      <c r="H30" s="54">
        <f>SUM(H27:J29)</f>
        <v>237.93</v>
      </c>
      <c r="I30" s="55"/>
      <c r="J30" s="56"/>
      <c r="K30" s="29"/>
    </row>
    <row r="31" spans="1:11" s="2" customFormat="1" ht="16.5" thickBot="1">
      <c r="A31" s="57" t="s">
        <v>25</v>
      </c>
      <c r="B31" s="55"/>
      <c r="C31" s="56"/>
      <c r="D31" s="11"/>
      <c r="E31" s="17">
        <f>SUM(E30,E25,E21,E12,E10)</f>
        <v>65.52</v>
      </c>
      <c r="F31" s="17">
        <f>SUM(F30,F25,F21,F12,F10)</f>
        <v>58.370000000000005</v>
      </c>
      <c r="G31" s="17">
        <f>SUM(G30,G25,G21,G12,G10)</f>
        <v>233.81999999999996</v>
      </c>
      <c r="H31" s="54">
        <f>SUM(H10,H12,H21,H25,H30)</f>
        <v>1924.8500000000001</v>
      </c>
      <c r="I31" s="55"/>
      <c r="J31" s="56"/>
      <c r="K31" s="29"/>
    </row>
    <row r="32" spans="1:11" ht="15.75">
      <c r="A32" s="41"/>
      <c r="B32" s="41"/>
      <c r="C32" s="41"/>
      <c r="D32" s="42"/>
      <c r="E32" s="42"/>
      <c r="F32" s="43"/>
      <c r="G32" s="43"/>
      <c r="H32" s="41"/>
      <c r="I32" s="41"/>
      <c r="J32" s="41"/>
      <c r="K32" s="43"/>
    </row>
    <row r="33" spans="1:11" ht="15.75">
      <c r="A33" s="41"/>
      <c r="B33" s="41"/>
      <c r="C33" s="41"/>
      <c r="D33" s="42"/>
      <c r="E33" s="42"/>
      <c r="F33" s="43"/>
      <c r="G33" s="43"/>
      <c r="H33" s="41"/>
      <c r="I33" s="41"/>
      <c r="J33" s="41"/>
      <c r="K33" s="43"/>
    </row>
    <row r="34" spans="1:11" ht="17.25">
      <c r="A34" s="97" t="s">
        <v>81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</row>
    <row r="35" spans="1:11" ht="17.25">
      <c r="A35" s="90"/>
      <c r="B35" s="90"/>
      <c r="C35" s="90"/>
      <c r="D35" s="91"/>
      <c r="E35" s="91"/>
      <c r="F35" s="92"/>
      <c r="G35" s="92"/>
      <c r="H35" s="90"/>
      <c r="I35" s="93" t="s">
        <v>84</v>
      </c>
      <c r="J35" s="93"/>
      <c r="K35" s="93"/>
    </row>
    <row r="36" spans="1:11" ht="18" thickBot="1">
      <c r="A36" s="94" t="s">
        <v>85</v>
      </c>
      <c r="B36" s="94"/>
      <c r="C36" s="94"/>
      <c r="D36" s="95"/>
      <c r="E36" s="95"/>
      <c r="F36" s="96"/>
      <c r="G36" s="94" t="s">
        <v>83</v>
      </c>
      <c r="H36" s="94"/>
      <c r="I36" s="94"/>
      <c r="J36" s="94"/>
      <c r="K36" s="94"/>
    </row>
    <row r="37" spans="1:11" ht="32.25" customHeight="1" thickBot="1">
      <c r="A37" s="45" t="s">
        <v>0</v>
      </c>
      <c r="B37" s="46"/>
      <c r="C37" s="47"/>
      <c r="D37" s="4" t="s">
        <v>1</v>
      </c>
      <c r="E37" s="45" t="s">
        <v>2</v>
      </c>
      <c r="F37" s="46"/>
      <c r="G37" s="46"/>
      <c r="H37" s="48" t="s">
        <v>142</v>
      </c>
      <c r="I37" s="49"/>
      <c r="J37" s="50"/>
      <c r="K37" s="78" t="s">
        <v>43</v>
      </c>
    </row>
    <row r="38" spans="1:11" ht="16.5" thickBot="1">
      <c r="A38" s="45" t="s">
        <v>3</v>
      </c>
      <c r="B38" s="46"/>
      <c r="C38" s="47"/>
      <c r="D38" s="5" t="s">
        <v>4</v>
      </c>
      <c r="E38" s="4" t="s">
        <v>5</v>
      </c>
      <c r="F38" s="4" t="s">
        <v>6</v>
      </c>
      <c r="G38" s="15" t="s">
        <v>7</v>
      </c>
      <c r="H38" s="80" t="s">
        <v>8</v>
      </c>
      <c r="I38" s="77"/>
      <c r="J38" s="77"/>
      <c r="K38" s="79"/>
    </row>
    <row r="39" spans="1:11" ht="15.75">
      <c r="A39" s="74" t="s">
        <v>9</v>
      </c>
      <c r="B39" s="75"/>
      <c r="C39" s="75"/>
      <c r="D39" s="75"/>
      <c r="E39" s="75"/>
      <c r="F39" s="75"/>
      <c r="G39" s="75"/>
      <c r="H39" s="75"/>
      <c r="I39" s="75"/>
      <c r="J39" s="75"/>
      <c r="K39" s="76"/>
    </row>
    <row r="40" spans="1:11" ht="15.75" customHeight="1">
      <c r="A40" s="65" t="s">
        <v>19</v>
      </c>
      <c r="B40" s="66"/>
      <c r="C40" s="67"/>
      <c r="D40" s="16">
        <v>200</v>
      </c>
      <c r="E40" s="16">
        <v>8.4499999999999993</v>
      </c>
      <c r="F40" s="16">
        <v>13.025</v>
      </c>
      <c r="G40" s="16">
        <v>13.025</v>
      </c>
      <c r="H40" s="58">
        <v>281.17</v>
      </c>
      <c r="I40" s="59"/>
      <c r="J40" s="59"/>
      <c r="K40" s="6" t="s">
        <v>61</v>
      </c>
    </row>
    <row r="41" spans="1:11" ht="15.75" customHeight="1">
      <c r="A41" s="65" t="s">
        <v>78</v>
      </c>
      <c r="B41" s="66"/>
      <c r="C41" s="67"/>
      <c r="D41" s="16">
        <v>180</v>
      </c>
      <c r="E41" s="16">
        <v>1.3</v>
      </c>
      <c r="F41" s="16">
        <v>1.3</v>
      </c>
      <c r="G41" s="16">
        <v>14</v>
      </c>
      <c r="H41" s="58">
        <v>92</v>
      </c>
      <c r="I41" s="59"/>
      <c r="J41" s="59"/>
      <c r="K41" s="6" t="s">
        <v>58</v>
      </c>
    </row>
    <row r="42" spans="1:11" ht="16.5" thickBot="1">
      <c r="A42" s="71" t="s">
        <v>80</v>
      </c>
      <c r="B42" s="72"/>
      <c r="C42" s="73"/>
      <c r="D42" s="12" t="s">
        <v>121</v>
      </c>
      <c r="E42" s="27">
        <v>2.2999999999999998</v>
      </c>
      <c r="F42" s="27">
        <v>4.3600000000000003</v>
      </c>
      <c r="G42" s="27">
        <v>14.62</v>
      </c>
      <c r="H42" s="71">
        <v>108</v>
      </c>
      <c r="I42" s="72"/>
      <c r="J42" s="73"/>
      <c r="K42" s="12" t="s">
        <v>122</v>
      </c>
    </row>
    <row r="43" spans="1:11" ht="16.5" thickBot="1">
      <c r="A43" s="57"/>
      <c r="B43" s="55"/>
      <c r="C43" s="56"/>
      <c r="D43" s="11"/>
      <c r="E43" s="17">
        <f>SUM(E40:E42)</f>
        <v>12.05</v>
      </c>
      <c r="F43" s="17">
        <f>SUM(F40:F42)</f>
        <v>18.685000000000002</v>
      </c>
      <c r="G43" s="17">
        <f>SUM(G40:G42)</f>
        <v>41.644999999999996</v>
      </c>
      <c r="H43" s="54">
        <f>SUM(H40:J42)</f>
        <v>481.17</v>
      </c>
      <c r="I43" s="55"/>
      <c r="J43" s="56"/>
      <c r="K43" s="29"/>
    </row>
    <row r="44" spans="1:11" ht="15.75">
      <c r="A44" s="60" t="s">
        <v>10</v>
      </c>
      <c r="B44" s="61"/>
      <c r="C44" s="61"/>
      <c r="D44" s="61"/>
      <c r="E44" s="61"/>
      <c r="F44" s="61"/>
      <c r="G44" s="61"/>
      <c r="H44" s="61"/>
      <c r="I44" s="61"/>
      <c r="J44" s="61"/>
      <c r="K44" s="62"/>
    </row>
    <row r="45" spans="1:11" ht="15.75" customHeight="1">
      <c r="A45" s="58" t="s">
        <v>16</v>
      </c>
      <c r="B45" s="59"/>
      <c r="C45" s="64"/>
      <c r="D45" s="6">
        <v>200</v>
      </c>
      <c r="E45" s="16">
        <v>0.23</v>
      </c>
      <c r="F45" s="16">
        <v>0.05</v>
      </c>
      <c r="G45" s="16">
        <v>14.98</v>
      </c>
      <c r="H45" s="58">
        <v>85.72</v>
      </c>
      <c r="I45" s="59"/>
      <c r="J45" s="59"/>
      <c r="K45" s="6" t="s">
        <v>37</v>
      </c>
    </row>
    <row r="46" spans="1:11" ht="15.75">
      <c r="A46" s="68" t="s">
        <v>11</v>
      </c>
      <c r="B46" s="69"/>
      <c r="C46" s="69"/>
      <c r="D46" s="69"/>
      <c r="E46" s="69"/>
      <c r="F46" s="69"/>
      <c r="G46" s="69"/>
      <c r="H46" s="69"/>
      <c r="I46" s="69"/>
      <c r="J46" s="69"/>
      <c r="K46" s="70"/>
    </row>
    <row r="47" spans="1:11" ht="15.75" customHeight="1">
      <c r="A47" s="65" t="s">
        <v>76</v>
      </c>
      <c r="B47" s="66"/>
      <c r="C47" s="67"/>
      <c r="D47" s="6">
        <v>250</v>
      </c>
      <c r="E47" s="16">
        <v>3.9</v>
      </c>
      <c r="F47" s="16">
        <v>6.7</v>
      </c>
      <c r="G47" s="16">
        <v>28.3</v>
      </c>
      <c r="H47" s="58">
        <v>104</v>
      </c>
      <c r="I47" s="59"/>
      <c r="J47" s="59"/>
      <c r="K47" s="6" t="s">
        <v>59</v>
      </c>
    </row>
    <row r="48" spans="1:11" ht="15.75">
      <c r="A48" s="58" t="s">
        <v>97</v>
      </c>
      <c r="B48" s="59"/>
      <c r="C48" s="64"/>
      <c r="D48" s="6">
        <v>70</v>
      </c>
      <c r="E48" s="16">
        <v>9.84</v>
      </c>
      <c r="F48" s="16">
        <v>8.02</v>
      </c>
      <c r="G48" s="16">
        <v>7.16</v>
      </c>
      <c r="H48" s="58">
        <v>139.13</v>
      </c>
      <c r="I48" s="59"/>
      <c r="J48" s="59"/>
      <c r="K48" s="6" t="s">
        <v>123</v>
      </c>
    </row>
    <row r="49" spans="1:11" ht="15.75">
      <c r="A49" s="58" t="s">
        <v>56</v>
      </c>
      <c r="B49" s="59"/>
      <c r="C49" s="64"/>
      <c r="D49" s="6">
        <v>50</v>
      </c>
      <c r="E49" s="16">
        <v>1.98</v>
      </c>
      <c r="F49" s="16">
        <v>1.69</v>
      </c>
      <c r="G49" s="16">
        <v>5.89</v>
      </c>
      <c r="H49" s="58">
        <v>45.4</v>
      </c>
      <c r="I49" s="59"/>
      <c r="J49" s="59"/>
      <c r="K49" s="6" t="s">
        <v>64</v>
      </c>
    </row>
    <row r="50" spans="1:11" ht="15.75">
      <c r="A50" s="58" t="s">
        <v>143</v>
      </c>
      <c r="B50" s="59"/>
      <c r="C50" s="64"/>
      <c r="D50" s="6">
        <v>30</v>
      </c>
      <c r="E50" s="16">
        <v>0.8</v>
      </c>
      <c r="F50" s="16">
        <v>0.1</v>
      </c>
      <c r="G50" s="16">
        <v>2.5</v>
      </c>
      <c r="H50" s="58">
        <v>14</v>
      </c>
      <c r="I50" s="59"/>
      <c r="J50" s="26"/>
      <c r="K50" s="6" t="s">
        <v>70</v>
      </c>
    </row>
    <row r="51" spans="1:11" ht="15.75">
      <c r="A51" s="58" t="s">
        <v>15</v>
      </c>
      <c r="B51" s="59"/>
      <c r="C51" s="64"/>
      <c r="D51" s="6">
        <v>150</v>
      </c>
      <c r="E51" s="16">
        <v>3.05</v>
      </c>
      <c r="F51" s="16">
        <v>5.24</v>
      </c>
      <c r="G51" s="16">
        <v>18.059999999999999</v>
      </c>
      <c r="H51" s="58">
        <v>142</v>
      </c>
      <c r="I51" s="59"/>
      <c r="J51" s="59"/>
      <c r="K51" s="6" t="s">
        <v>124</v>
      </c>
    </row>
    <row r="52" spans="1:11" ht="15.75">
      <c r="A52" s="58" t="s">
        <v>16</v>
      </c>
      <c r="B52" s="59"/>
      <c r="C52" s="64"/>
      <c r="D52" s="6">
        <v>180</v>
      </c>
      <c r="E52" s="16">
        <v>0.2</v>
      </c>
      <c r="F52" s="16">
        <v>0.4</v>
      </c>
      <c r="G52" s="16">
        <v>14</v>
      </c>
      <c r="H52" s="58">
        <v>84</v>
      </c>
      <c r="I52" s="59"/>
      <c r="J52" s="59"/>
      <c r="K52" s="6" t="s">
        <v>37</v>
      </c>
    </row>
    <row r="53" spans="1:11" ht="15.75">
      <c r="A53" s="58" t="s">
        <v>12</v>
      </c>
      <c r="B53" s="59"/>
      <c r="C53" s="64"/>
      <c r="D53" s="6">
        <v>40</v>
      </c>
      <c r="E53" s="16">
        <v>3.15</v>
      </c>
      <c r="F53" s="16">
        <v>0.6</v>
      </c>
      <c r="G53" s="16">
        <v>16.7</v>
      </c>
      <c r="H53" s="58">
        <v>104</v>
      </c>
      <c r="I53" s="59"/>
      <c r="J53" s="59"/>
      <c r="K53" s="6" t="s">
        <v>68</v>
      </c>
    </row>
    <row r="54" spans="1:11" ht="16.5" thickBot="1">
      <c r="A54" s="58" t="s">
        <v>21</v>
      </c>
      <c r="B54" s="59"/>
      <c r="C54" s="64"/>
      <c r="D54" s="6">
        <v>20</v>
      </c>
      <c r="E54" s="16">
        <v>3.3</v>
      </c>
      <c r="F54" s="16">
        <v>0.4</v>
      </c>
      <c r="G54" s="16">
        <v>19.3</v>
      </c>
      <c r="H54" s="58">
        <v>87</v>
      </c>
      <c r="I54" s="59"/>
      <c r="J54" s="59"/>
      <c r="K54" s="6" t="s">
        <v>70</v>
      </c>
    </row>
    <row r="55" spans="1:11" ht="16.5" thickBot="1">
      <c r="A55" s="57"/>
      <c r="B55" s="55"/>
      <c r="C55" s="56"/>
      <c r="D55" s="11"/>
      <c r="E55" s="17">
        <f>SUM(E47:E54)</f>
        <v>26.22</v>
      </c>
      <c r="F55" s="17">
        <f>SUM(F47:F54)</f>
        <v>23.15</v>
      </c>
      <c r="G55" s="17">
        <f>SUM(G47:G54)</f>
        <v>111.91</v>
      </c>
      <c r="H55" s="54">
        <f>SUM(H47:J54)</f>
        <v>719.53</v>
      </c>
      <c r="I55" s="55"/>
      <c r="J55" s="56"/>
      <c r="K55" s="29"/>
    </row>
    <row r="56" spans="1:11" ht="15.75">
      <c r="A56" s="60" t="s">
        <v>13</v>
      </c>
      <c r="B56" s="61"/>
      <c r="C56" s="61"/>
      <c r="D56" s="61"/>
      <c r="E56" s="61"/>
      <c r="F56" s="61"/>
      <c r="G56" s="61"/>
      <c r="H56" s="61"/>
      <c r="I56" s="61"/>
      <c r="J56" s="61"/>
      <c r="K56" s="62"/>
    </row>
    <row r="57" spans="1:11" ht="15.75">
      <c r="A57" s="58" t="s">
        <v>35</v>
      </c>
      <c r="B57" s="59"/>
      <c r="C57" s="64"/>
      <c r="D57" s="6">
        <v>70</v>
      </c>
      <c r="E57" s="16">
        <v>6.83</v>
      </c>
      <c r="F57" s="16">
        <v>9.9</v>
      </c>
      <c r="G57" s="16">
        <v>29.48</v>
      </c>
      <c r="H57" s="58">
        <v>249.18</v>
      </c>
      <c r="I57" s="59"/>
      <c r="J57" s="59"/>
      <c r="K57" s="6" t="s">
        <v>60</v>
      </c>
    </row>
    <row r="58" spans="1:11" ht="16.5" thickBot="1">
      <c r="A58" s="58" t="s">
        <v>17</v>
      </c>
      <c r="B58" s="59"/>
      <c r="C58" s="64"/>
      <c r="D58" s="6">
        <v>180</v>
      </c>
      <c r="E58" s="16">
        <v>0</v>
      </c>
      <c r="F58" s="16">
        <v>0</v>
      </c>
      <c r="G58" s="16">
        <v>11.98</v>
      </c>
      <c r="H58" s="58">
        <v>43</v>
      </c>
      <c r="I58" s="59"/>
      <c r="J58" s="59"/>
      <c r="K58" s="12" t="s">
        <v>120</v>
      </c>
    </row>
    <row r="59" spans="1:11" ht="16.5" thickBot="1">
      <c r="A59" s="57"/>
      <c r="B59" s="55"/>
      <c r="C59" s="56"/>
      <c r="D59" s="11"/>
      <c r="E59" s="17">
        <f>SUM(E57:E58)</f>
        <v>6.83</v>
      </c>
      <c r="F59" s="17">
        <f>SUM(F57:F58)</f>
        <v>9.9</v>
      </c>
      <c r="G59" s="17">
        <f>SUM(G57:G58)</f>
        <v>41.46</v>
      </c>
      <c r="H59" s="54">
        <f>SUM(H57:J58)</f>
        <v>292.18</v>
      </c>
      <c r="I59" s="55"/>
      <c r="J59" s="56"/>
      <c r="K59" s="29"/>
    </row>
    <row r="60" spans="1:11" ht="15.75" customHeight="1">
      <c r="A60" s="60" t="s">
        <v>14</v>
      </c>
      <c r="B60" s="61"/>
      <c r="C60" s="61"/>
      <c r="D60" s="61"/>
      <c r="E60" s="61"/>
      <c r="F60" s="61"/>
      <c r="G60" s="61"/>
      <c r="H60" s="61"/>
      <c r="I60" s="61"/>
      <c r="J60" s="61"/>
      <c r="K60" s="62"/>
    </row>
    <row r="61" spans="1:11" ht="15.75">
      <c r="A61" s="65" t="s">
        <v>36</v>
      </c>
      <c r="B61" s="66"/>
      <c r="C61" s="67"/>
      <c r="D61" s="6">
        <v>200</v>
      </c>
      <c r="E61" s="16">
        <v>5.85</v>
      </c>
      <c r="F61" s="16">
        <v>5.81</v>
      </c>
      <c r="G61" s="16">
        <v>19.989999999999998</v>
      </c>
      <c r="H61" s="58">
        <v>155</v>
      </c>
      <c r="I61" s="59"/>
      <c r="J61" s="59"/>
      <c r="K61" s="6" t="s">
        <v>125</v>
      </c>
    </row>
    <row r="62" spans="1:11" ht="15.75">
      <c r="A62" s="58" t="s">
        <v>18</v>
      </c>
      <c r="B62" s="59"/>
      <c r="C62" s="64"/>
      <c r="D62" s="6">
        <v>180</v>
      </c>
      <c r="E62" s="16">
        <v>0.36</v>
      </c>
      <c r="F62" s="16">
        <v>0.09</v>
      </c>
      <c r="G62" s="16">
        <v>19.04</v>
      </c>
      <c r="H62" s="58">
        <v>73.540000000000006</v>
      </c>
      <c r="I62" s="59"/>
      <c r="J62" s="59"/>
      <c r="K62" s="6" t="s">
        <v>37</v>
      </c>
    </row>
    <row r="63" spans="1:11" ht="16.5" thickBot="1">
      <c r="A63" s="58" t="s">
        <v>12</v>
      </c>
      <c r="B63" s="59"/>
      <c r="C63" s="64"/>
      <c r="D63" s="6">
        <v>30</v>
      </c>
      <c r="E63" s="16">
        <v>2.37</v>
      </c>
      <c r="F63" s="16">
        <v>0.3</v>
      </c>
      <c r="G63" s="16">
        <v>14.49</v>
      </c>
      <c r="H63" s="58">
        <v>70</v>
      </c>
      <c r="I63" s="59"/>
      <c r="J63" s="59"/>
      <c r="K63" s="12" t="s">
        <v>68</v>
      </c>
    </row>
    <row r="64" spans="1:11" ht="16.5" thickBot="1">
      <c r="A64" s="57"/>
      <c r="B64" s="55"/>
      <c r="C64" s="56"/>
      <c r="D64" s="11"/>
      <c r="E64" s="17">
        <f>SUM(E61:E63)</f>
        <v>8.58</v>
      </c>
      <c r="F64" s="17">
        <f>SUM(F61:F63)</f>
        <v>6.1999999999999993</v>
      </c>
      <c r="G64" s="17">
        <f>SUM(G61:G63)</f>
        <v>53.52</v>
      </c>
      <c r="H64" s="54">
        <f>SUM(H61:J63)</f>
        <v>298.54000000000002</v>
      </c>
      <c r="I64" s="55"/>
      <c r="J64" s="56"/>
      <c r="K64" s="29"/>
    </row>
    <row r="65" spans="1:11" ht="16.5" thickBot="1">
      <c r="A65" s="57" t="s">
        <v>25</v>
      </c>
      <c r="B65" s="55"/>
      <c r="C65" s="56"/>
      <c r="D65" s="11"/>
      <c r="E65" s="17">
        <f>SUM(E43,E45,E55,E59,E64)</f>
        <v>53.91</v>
      </c>
      <c r="F65" s="17">
        <f>SUM(F43,F45,F55,F59,F64)</f>
        <v>57.984999999999999</v>
      </c>
      <c r="G65" s="17">
        <f>SUM(G43,G45,G55,G59,G64)</f>
        <v>263.51499999999999</v>
      </c>
      <c r="H65" s="54">
        <f>SUM(H43,H45,H55,H59,H64)</f>
        <v>1877.14</v>
      </c>
      <c r="I65" s="55"/>
      <c r="J65" s="56"/>
      <c r="K65" s="29"/>
    </row>
    <row r="66" spans="1:11" ht="15.75">
      <c r="A66" s="24"/>
      <c r="B66" s="24"/>
      <c r="C66" s="24"/>
      <c r="D66" s="24"/>
      <c r="E66" s="22"/>
      <c r="F66" s="22"/>
      <c r="G66" s="22"/>
      <c r="H66" s="24"/>
      <c r="I66" s="24"/>
      <c r="J66" s="24"/>
      <c r="K66" s="24"/>
    </row>
    <row r="67" spans="1:11" ht="15.75">
      <c r="A67" s="41"/>
      <c r="B67" s="41"/>
      <c r="C67" s="41"/>
      <c r="D67" s="42"/>
      <c r="E67" s="42"/>
      <c r="F67" s="43"/>
      <c r="G67" s="43"/>
      <c r="H67" s="41"/>
      <c r="I67" s="41"/>
      <c r="J67" s="41"/>
      <c r="K67" s="43"/>
    </row>
    <row r="68" spans="1:11" ht="17.25">
      <c r="A68" s="98" t="s">
        <v>81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1:11" ht="17.25">
      <c r="A69" s="90"/>
      <c r="B69" s="90"/>
      <c r="C69" s="90"/>
      <c r="D69" s="91"/>
      <c r="E69" s="91"/>
      <c r="F69" s="92"/>
      <c r="G69" s="92"/>
      <c r="H69" s="90"/>
      <c r="I69" s="93" t="s">
        <v>84</v>
      </c>
      <c r="J69" s="93"/>
      <c r="K69" s="93"/>
    </row>
    <row r="70" spans="1:11" ht="18" thickBot="1">
      <c r="A70" s="94" t="s">
        <v>57</v>
      </c>
      <c r="B70" s="94"/>
      <c r="C70" s="94"/>
      <c r="D70" s="95"/>
      <c r="E70" s="95"/>
      <c r="F70" s="96"/>
      <c r="G70" s="94" t="s">
        <v>83</v>
      </c>
      <c r="H70" s="94"/>
      <c r="I70" s="94"/>
      <c r="J70" s="94"/>
      <c r="K70" s="94"/>
    </row>
    <row r="71" spans="1:11" ht="36.75" customHeight="1" thickBot="1">
      <c r="A71" s="45" t="s">
        <v>0</v>
      </c>
      <c r="B71" s="46"/>
      <c r="C71" s="47"/>
      <c r="D71" s="30" t="s">
        <v>1</v>
      </c>
      <c r="E71" s="45" t="s">
        <v>2</v>
      </c>
      <c r="F71" s="46"/>
      <c r="G71" s="46"/>
      <c r="H71" s="48" t="s">
        <v>142</v>
      </c>
      <c r="I71" s="49"/>
      <c r="J71" s="50"/>
      <c r="K71" s="78" t="s">
        <v>42</v>
      </c>
    </row>
    <row r="72" spans="1:11" ht="16.5" thickBot="1">
      <c r="A72" s="45" t="s">
        <v>3</v>
      </c>
      <c r="B72" s="46"/>
      <c r="C72" s="47"/>
      <c r="D72" s="31" t="s">
        <v>4</v>
      </c>
      <c r="E72" s="4" t="s">
        <v>5</v>
      </c>
      <c r="F72" s="4" t="s">
        <v>6</v>
      </c>
      <c r="G72" s="15" t="s">
        <v>7</v>
      </c>
      <c r="H72" s="80" t="s">
        <v>8</v>
      </c>
      <c r="I72" s="77"/>
      <c r="J72" s="77"/>
      <c r="K72" s="79"/>
    </row>
    <row r="73" spans="1:11" ht="15.75">
      <c r="A73" s="74" t="s">
        <v>9</v>
      </c>
      <c r="B73" s="75"/>
      <c r="C73" s="75"/>
      <c r="D73" s="75"/>
      <c r="E73" s="75"/>
      <c r="F73" s="75"/>
      <c r="G73" s="75"/>
      <c r="H73" s="75"/>
      <c r="I73" s="75"/>
      <c r="J73" s="75"/>
      <c r="K73" s="76"/>
    </row>
    <row r="74" spans="1:11" ht="15.75" customHeight="1">
      <c r="A74" s="65" t="s">
        <v>98</v>
      </c>
      <c r="B74" s="66"/>
      <c r="C74" s="67"/>
      <c r="D74" s="10">
        <v>200</v>
      </c>
      <c r="E74" s="16">
        <v>6.21</v>
      </c>
      <c r="F74" s="16">
        <v>7.73</v>
      </c>
      <c r="G74" s="16">
        <v>27.71</v>
      </c>
      <c r="H74" s="58">
        <v>201</v>
      </c>
      <c r="I74" s="59"/>
      <c r="J74" s="59"/>
      <c r="K74" s="8" t="s">
        <v>99</v>
      </c>
    </row>
    <row r="75" spans="1:11" ht="15.75" customHeight="1">
      <c r="A75" s="65" t="s">
        <v>100</v>
      </c>
      <c r="B75" s="66"/>
      <c r="C75" s="67"/>
      <c r="D75" s="10">
        <v>180</v>
      </c>
      <c r="E75" s="16">
        <v>0</v>
      </c>
      <c r="F75" s="16">
        <v>0</v>
      </c>
      <c r="G75" s="16">
        <v>12</v>
      </c>
      <c r="H75" s="58">
        <v>45.5</v>
      </c>
      <c r="I75" s="59"/>
      <c r="J75" s="59"/>
      <c r="K75" s="8" t="s">
        <v>37</v>
      </c>
    </row>
    <row r="76" spans="1:11" ht="16.5" customHeight="1" thickBot="1">
      <c r="A76" s="71" t="s">
        <v>126</v>
      </c>
      <c r="B76" s="72"/>
      <c r="C76" s="73"/>
      <c r="D76" s="32" t="s">
        <v>127</v>
      </c>
      <c r="E76" s="27">
        <v>5.0599999999999996</v>
      </c>
      <c r="F76" s="27">
        <v>7</v>
      </c>
      <c r="G76" s="27">
        <v>14.62</v>
      </c>
      <c r="H76" s="71">
        <v>145</v>
      </c>
      <c r="I76" s="72"/>
      <c r="J76" s="73"/>
      <c r="K76" s="12" t="s">
        <v>128</v>
      </c>
    </row>
    <row r="77" spans="1:11" ht="16.5" thickBot="1">
      <c r="A77" s="57"/>
      <c r="B77" s="55"/>
      <c r="C77" s="56"/>
      <c r="D77" s="33"/>
      <c r="E77" s="17">
        <f>SUM(E74:E76)</f>
        <v>11.27</v>
      </c>
      <c r="F77" s="17">
        <f>SUM(F74:F76)</f>
        <v>14.73</v>
      </c>
      <c r="G77" s="17">
        <f>SUM(G74:G76)</f>
        <v>54.33</v>
      </c>
      <c r="H77" s="54">
        <f>SUM(H74:J76)</f>
        <v>391.5</v>
      </c>
      <c r="I77" s="55"/>
      <c r="J77" s="56"/>
      <c r="K77" s="34"/>
    </row>
    <row r="78" spans="1:11" ht="15.75">
      <c r="A78" s="60" t="s">
        <v>10</v>
      </c>
      <c r="B78" s="61"/>
      <c r="C78" s="61"/>
      <c r="D78" s="61"/>
      <c r="E78" s="61"/>
      <c r="F78" s="61"/>
      <c r="G78" s="61"/>
      <c r="H78" s="61"/>
      <c r="I78" s="61"/>
      <c r="J78" s="61"/>
      <c r="K78" s="62"/>
    </row>
    <row r="79" spans="1:11" ht="15.75" customHeight="1">
      <c r="A79" s="65" t="s">
        <v>101</v>
      </c>
      <c r="B79" s="66"/>
      <c r="C79" s="67"/>
      <c r="D79" s="35">
        <v>200</v>
      </c>
      <c r="E79" s="36">
        <v>0.16</v>
      </c>
      <c r="F79" s="36">
        <v>0.16</v>
      </c>
      <c r="G79" s="36">
        <v>15.893000000000001</v>
      </c>
      <c r="H79" s="65">
        <v>60</v>
      </c>
      <c r="I79" s="66"/>
      <c r="J79" s="66"/>
      <c r="K79" s="8" t="s">
        <v>102</v>
      </c>
    </row>
    <row r="80" spans="1:11" ht="15.75">
      <c r="A80" s="68" t="s">
        <v>11</v>
      </c>
      <c r="B80" s="69"/>
      <c r="C80" s="69"/>
      <c r="D80" s="69"/>
      <c r="E80" s="69"/>
      <c r="F80" s="69"/>
      <c r="G80" s="69"/>
      <c r="H80" s="69"/>
      <c r="I80" s="69"/>
      <c r="J80" s="69"/>
      <c r="K80" s="70"/>
    </row>
    <row r="81" spans="1:11" ht="15.75" customHeight="1">
      <c r="A81" s="65" t="s">
        <v>75</v>
      </c>
      <c r="B81" s="66"/>
      <c r="C81" s="67"/>
      <c r="D81" s="10" t="s">
        <v>95</v>
      </c>
      <c r="E81" s="16">
        <v>1.92</v>
      </c>
      <c r="F81" s="16">
        <v>6.33</v>
      </c>
      <c r="G81" s="16">
        <v>10.050000000000001</v>
      </c>
      <c r="H81" s="58">
        <v>104.12</v>
      </c>
      <c r="I81" s="59"/>
      <c r="J81" s="59"/>
      <c r="K81" s="8" t="s">
        <v>62</v>
      </c>
    </row>
    <row r="82" spans="1:11" ht="15.75">
      <c r="A82" s="58" t="s">
        <v>103</v>
      </c>
      <c r="B82" s="59"/>
      <c r="C82" s="64"/>
      <c r="D82" s="10">
        <v>150</v>
      </c>
      <c r="E82" s="16">
        <v>8.1</v>
      </c>
      <c r="F82" s="16">
        <v>7.9</v>
      </c>
      <c r="G82" s="16">
        <v>18.100000000000001</v>
      </c>
      <c r="H82" s="58">
        <v>179</v>
      </c>
      <c r="I82" s="59"/>
      <c r="J82" s="59"/>
      <c r="K82" s="8" t="s">
        <v>63</v>
      </c>
    </row>
    <row r="83" spans="1:11" ht="15.75">
      <c r="A83" s="58" t="s">
        <v>16</v>
      </c>
      <c r="B83" s="59"/>
      <c r="C83" s="64"/>
      <c r="D83" s="10">
        <v>180</v>
      </c>
      <c r="E83" s="16">
        <v>0.2</v>
      </c>
      <c r="F83" s="16">
        <v>0.4</v>
      </c>
      <c r="G83" s="16">
        <v>14</v>
      </c>
      <c r="H83" s="58">
        <v>84</v>
      </c>
      <c r="I83" s="59"/>
      <c r="J83" s="59"/>
      <c r="K83" s="6" t="s">
        <v>37</v>
      </c>
    </row>
    <row r="84" spans="1:11" ht="15.75">
      <c r="A84" s="58" t="s">
        <v>12</v>
      </c>
      <c r="B84" s="59"/>
      <c r="C84" s="64"/>
      <c r="D84" s="10">
        <v>40</v>
      </c>
      <c r="E84" s="16">
        <v>3.15</v>
      </c>
      <c r="F84" s="16">
        <v>0.4</v>
      </c>
      <c r="G84" s="16">
        <v>19.3</v>
      </c>
      <c r="H84" s="58">
        <v>104</v>
      </c>
      <c r="I84" s="59"/>
      <c r="J84" s="59"/>
      <c r="K84" s="8" t="s">
        <v>68</v>
      </c>
    </row>
    <row r="85" spans="1:11" ht="16.5" thickBot="1">
      <c r="A85" s="58" t="s">
        <v>24</v>
      </c>
      <c r="B85" s="59"/>
      <c r="C85" s="64"/>
      <c r="D85" s="10">
        <v>20</v>
      </c>
      <c r="E85" s="16">
        <v>3.3</v>
      </c>
      <c r="F85" s="16">
        <v>0.6</v>
      </c>
      <c r="G85" s="16">
        <v>16.7</v>
      </c>
      <c r="H85" s="58">
        <v>87</v>
      </c>
      <c r="I85" s="59"/>
      <c r="J85" s="59"/>
      <c r="K85" s="37" t="s">
        <v>68</v>
      </c>
    </row>
    <row r="86" spans="1:11" ht="16.5" thickBot="1">
      <c r="A86" s="57"/>
      <c r="B86" s="55"/>
      <c r="C86" s="56"/>
      <c r="D86" s="33"/>
      <c r="E86" s="17">
        <f>SUM(E81:E85)</f>
        <v>16.669999999999998</v>
      </c>
      <c r="F86" s="17">
        <f>SUM(F81:F85)</f>
        <v>15.63</v>
      </c>
      <c r="G86" s="17">
        <f>SUM(G81:G85)</f>
        <v>78.150000000000006</v>
      </c>
      <c r="H86" s="54">
        <f>SUM(H81:J85)</f>
        <v>558.12</v>
      </c>
      <c r="I86" s="55"/>
      <c r="J86" s="56"/>
      <c r="K86" s="34"/>
    </row>
    <row r="87" spans="1:11" ht="15.75">
      <c r="A87" s="60" t="s">
        <v>13</v>
      </c>
      <c r="B87" s="61"/>
      <c r="C87" s="61"/>
      <c r="D87" s="61"/>
      <c r="E87" s="61"/>
      <c r="F87" s="61"/>
      <c r="G87" s="61"/>
      <c r="H87" s="61"/>
      <c r="I87" s="61"/>
      <c r="J87" s="61"/>
      <c r="K87" s="62"/>
    </row>
    <row r="88" spans="1:11" ht="15.75">
      <c r="A88" s="58" t="s">
        <v>140</v>
      </c>
      <c r="B88" s="59"/>
      <c r="C88" s="64"/>
      <c r="D88" s="6">
        <v>45</v>
      </c>
      <c r="E88" s="16">
        <v>1.3140000000000001</v>
      </c>
      <c r="F88" s="16">
        <v>1.4984999999999999</v>
      </c>
      <c r="G88" s="16">
        <v>34.875</v>
      </c>
      <c r="H88" s="58">
        <v>159.38</v>
      </c>
      <c r="I88" s="59"/>
      <c r="J88" s="59"/>
      <c r="K88" s="6" t="s">
        <v>141</v>
      </c>
    </row>
    <row r="89" spans="1:11" ht="16.5" customHeight="1" thickBot="1">
      <c r="A89" s="65" t="s">
        <v>104</v>
      </c>
      <c r="B89" s="66"/>
      <c r="C89" s="67"/>
      <c r="D89" s="10">
        <v>180</v>
      </c>
      <c r="E89" s="16">
        <v>1.2</v>
      </c>
      <c r="F89" s="16">
        <v>1.3</v>
      </c>
      <c r="G89" s="16">
        <v>13</v>
      </c>
      <c r="H89" s="58">
        <v>90</v>
      </c>
      <c r="I89" s="59"/>
      <c r="J89" s="59"/>
      <c r="K89" s="6" t="s">
        <v>114</v>
      </c>
    </row>
    <row r="90" spans="1:11" ht="16.5" thickBot="1">
      <c r="A90" s="57"/>
      <c r="B90" s="55"/>
      <c r="C90" s="56"/>
      <c r="D90" s="33"/>
      <c r="E90" s="17">
        <f>SUM(E88:E89)</f>
        <v>2.5140000000000002</v>
      </c>
      <c r="F90" s="17">
        <f>SUM(F88:F89)</f>
        <v>2.7984999999999998</v>
      </c>
      <c r="G90" s="17">
        <f>SUM(G88:G89)</f>
        <v>47.875</v>
      </c>
      <c r="H90" s="54">
        <f>SUM(H88:J89)</f>
        <v>249.38</v>
      </c>
      <c r="I90" s="55"/>
      <c r="J90" s="56"/>
      <c r="K90" s="34"/>
    </row>
    <row r="91" spans="1:11" ht="15.75">
      <c r="A91" s="60" t="s">
        <v>14</v>
      </c>
      <c r="B91" s="61"/>
      <c r="C91" s="61"/>
      <c r="D91" s="61"/>
      <c r="E91" s="61"/>
      <c r="F91" s="61"/>
      <c r="G91" s="61"/>
      <c r="H91" s="61"/>
      <c r="I91" s="61"/>
      <c r="J91" s="61"/>
      <c r="K91" s="62"/>
    </row>
    <row r="92" spans="1:11" ht="15.75" customHeight="1">
      <c r="A92" s="65" t="s">
        <v>55</v>
      </c>
      <c r="B92" s="66"/>
      <c r="C92" s="67"/>
      <c r="D92" s="10">
        <v>180</v>
      </c>
      <c r="E92" s="16">
        <v>2.67</v>
      </c>
      <c r="F92" s="16">
        <v>4.82</v>
      </c>
      <c r="G92" s="16">
        <v>12.19</v>
      </c>
      <c r="H92" s="58">
        <v>104</v>
      </c>
      <c r="I92" s="59"/>
      <c r="J92" s="59"/>
      <c r="K92" s="8" t="s">
        <v>105</v>
      </c>
    </row>
    <row r="93" spans="1:11" ht="15.75" customHeight="1">
      <c r="A93" s="58" t="s">
        <v>18</v>
      </c>
      <c r="B93" s="59"/>
      <c r="C93" s="64"/>
      <c r="D93" s="10">
        <v>180</v>
      </c>
      <c r="E93" s="16">
        <v>0.36</v>
      </c>
      <c r="F93" s="16">
        <v>0.09</v>
      </c>
      <c r="G93" s="16">
        <v>19.04</v>
      </c>
      <c r="H93" s="58">
        <v>73.540000000000006</v>
      </c>
      <c r="I93" s="59"/>
      <c r="J93" s="59"/>
      <c r="K93" s="6" t="s">
        <v>37</v>
      </c>
    </row>
    <row r="94" spans="1:11" ht="16.5" thickBot="1">
      <c r="A94" s="58" t="s">
        <v>12</v>
      </c>
      <c r="B94" s="59"/>
      <c r="C94" s="64"/>
      <c r="D94" s="10">
        <v>30</v>
      </c>
      <c r="E94" s="16">
        <v>2.37</v>
      </c>
      <c r="F94" s="16">
        <v>0.3</v>
      </c>
      <c r="G94" s="16">
        <v>14.49</v>
      </c>
      <c r="H94" s="58">
        <v>70</v>
      </c>
      <c r="I94" s="59"/>
      <c r="J94" s="59"/>
      <c r="K94" s="37" t="s">
        <v>68</v>
      </c>
    </row>
    <row r="95" spans="1:11" ht="16.5" thickBot="1">
      <c r="A95" s="57"/>
      <c r="B95" s="55"/>
      <c r="C95" s="56"/>
      <c r="D95" s="33"/>
      <c r="E95" s="17">
        <f>SUM(E92:E94)</f>
        <v>5.4</v>
      </c>
      <c r="F95" s="17">
        <f>SUM(F92:F94)</f>
        <v>5.21</v>
      </c>
      <c r="G95" s="17">
        <f>SUM(G92:G94)</f>
        <v>45.72</v>
      </c>
      <c r="H95" s="54">
        <f>SUM(H92:J94)</f>
        <v>247.54000000000002</v>
      </c>
      <c r="I95" s="55"/>
      <c r="J95" s="56"/>
      <c r="K95" s="34"/>
    </row>
    <row r="96" spans="1:11" ht="16.5" thickBot="1">
      <c r="A96" s="57" t="s">
        <v>25</v>
      </c>
      <c r="B96" s="55"/>
      <c r="C96" s="56"/>
      <c r="D96" s="33"/>
      <c r="E96" s="17">
        <f>SUM(E95,E90,E86,E79,E77)</f>
        <v>36.013999999999996</v>
      </c>
      <c r="F96" s="17">
        <f>SUM(F95,F90,F86,F79,F77)</f>
        <v>38.528500000000001</v>
      </c>
      <c r="G96" s="17">
        <f>SUM(G95,G90,G86,G79,G77)</f>
        <v>241.96800000000002</v>
      </c>
      <c r="H96" s="54">
        <f>SUM(H77,H79,H86,H90,H95)</f>
        <v>1506.54</v>
      </c>
      <c r="I96" s="55"/>
      <c r="J96" s="56"/>
      <c r="K96" s="34"/>
    </row>
    <row r="97" spans="1:11" ht="15.75">
      <c r="A97" s="41"/>
      <c r="B97" s="41"/>
      <c r="C97" s="41"/>
      <c r="D97" s="42"/>
      <c r="E97" s="42"/>
      <c r="F97" s="43"/>
      <c r="G97" s="43"/>
      <c r="H97" s="41"/>
      <c r="I97" s="41"/>
      <c r="J97" s="41"/>
      <c r="K97" s="43"/>
    </row>
    <row r="98" spans="1:11" ht="15.75">
      <c r="A98" s="41"/>
      <c r="B98" s="41"/>
      <c r="C98" s="41"/>
      <c r="D98" s="42"/>
      <c r="E98" s="42"/>
      <c r="F98" s="43"/>
      <c r="G98" s="43"/>
      <c r="H98" s="41"/>
      <c r="I98" s="41"/>
      <c r="J98" s="41"/>
      <c r="K98" s="43"/>
    </row>
    <row r="99" spans="1:11" ht="17.25">
      <c r="A99" s="99" t="s">
        <v>81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</row>
    <row r="100" spans="1:11" ht="17.25">
      <c r="A100" s="90"/>
      <c r="B100" s="90"/>
      <c r="C100" s="90"/>
      <c r="D100" s="91"/>
      <c r="E100" s="91"/>
      <c r="F100" s="92"/>
      <c r="G100" s="92"/>
      <c r="H100" s="90"/>
      <c r="I100" s="93" t="s">
        <v>84</v>
      </c>
      <c r="J100" s="93"/>
      <c r="K100" s="93"/>
    </row>
    <row r="101" spans="1:11" ht="18" thickBot="1">
      <c r="A101" s="94" t="s">
        <v>86</v>
      </c>
      <c r="B101" s="94"/>
      <c r="C101" s="94"/>
      <c r="D101" s="95"/>
      <c r="E101" s="95"/>
      <c r="F101" s="96"/>
      <c r="G101" s="94" t="s">
        <v>83</v>
      </c>
      <c r="H101" s="94"/>
      <c r="I101" s="94"/>
      <c r="J101" s="94"/>
      <c r="K101" s="94"/>
    </row>
    <row r="102" spans="1:11" ht="37.5" customHeight="1" thickBot="1">
      <c r="A102" s="45" t="s">
        <v>0</v>
      </c>
      <c r="B102" s="46"/>
      <c r="C102" s="47"/>
      <c r="D102" s="4" t="s">
        <v>1</v>
      </c>
      <c r="E102" s="45" t="s">
        <v>2</v>
      </c>
      <c r="F102" s="46"/>
      <c r="G102" s="46"/>
      <c r="H102" s="48" t="s">
        <v>142</v>
      </c>
      <c r="I102" s="49"/>
      <c r="J102" s="50"/>
      <c r="K102" s="78" t="s">
        <v>42</v>
      </c>
    </row>
    <row r="103" spans="1:11" ht="16.5" thickBot="1">
      <c r="A103" s="45" t="s">
        <v>3</v>
      </c>
      <c r="B103" s="46"/>
      <c r="C103" s="47"/>
      <c r="D103" s="5" t="s">
        <v>4</v>
      </c>
      <c r="E103" s="4" t="s">
        <v>5</v>
      </c>
      <c r="F103" s="4" t="s">
        <v>6</v>
      </c>
      <c r="G103" s="15" t="s">
        <v>7</v>
      </c>
      <c r="H103" s="80" t="s">
        <v>8</v>
      </c>
      <c r="I103" s="77"/>
      <c r="J103" s="77"/>
      <c r="K103" s="79"/>
    </row>
    <row r="104" spans="1:11" ht="15.75">
      <c r="A104" s="74" t="s">
        <v>9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6"/>
    </row>
    <row r="105" spans="1:11" ht="15.75" customHeight="1">
      <c r="A105" s="65" t="s">
        <v>46</v>
      </c>
      <c r="B105" s="66"/>
      <c r="C105" s="67"/>
      <c r="D105" s="16">
        <v>200</v>
      </c>
      <c r="E105" s="16">
        <v>6.21</v>
      </c>
      <c r="F105" s="16">
        <v>7.47</v>
      </c>
      <c r="G105" s="16">
        <v>25.09</v>
      </c>
      <c r="H105" s="58">
        <v>192</v>
      </c>
      <c r="I105" s="59"/>
      <c r="J105" s="59"/>
      <c r="K105" s="6" t="s">
        <v>129</v>
      </c>
    </row>
    <row r="106" spans="1:11" ht="15.75" customHeight="1">
      <c r="A106" s="65" t="s">
        <v>130</v>
      </c>
      <c r="B106" s="66"/>
      <c r="C106" s="67"/>
      <c r="D106" s="16">
        <v>180</v>
      </c>
      <c r="E106" s="16">
        <v>2.8</v>
      </c>
      <c r="F106" s="16">
        <v>3.2</v>
      </c>
      <c r="G106" s="16">
        <v>19</v>
      </c>
      <c r="H106" s="58">
        <v>116</v>
      </c>
      <c r="I106" s="59"/>
      <c r="J106" s="59"/>
      <c r="K106" s="6" t="s">
        <v>131</v>
      </c>
    </row>
    <row r="107" spans="1:11" ht="16.5" thickBot="1">
      <c r="A107" s="71" t="s">
        <v>80</v>
      </c>
      <c r="B107" s="72"/>
      <c r="C107" s="73"/>
      <c r="D107" s="12" t="s">
        <v>121</v>
      </c>
      <c r="E107" s="27">
        <v>2.2999999999999998</v>
      </c>
      <c r="F107" s="27">
        <v>4.3600000000000003</v>
      </c>
      <c r="G107" s="27">
        <v>14.62</v>
      </c>
      <c r="H107" s="71">
        <v>108</v>
      </c>
      <c r="I107" s="72"/>
      <c r="J107" s="73"/>
      <c r="K107" s="12" t="s">
        <v>122</v>
      </c>
    </row>
    <row r="108" spans="1:11" ht="16.5" thickBot="1">
      <c r="A108" s="57"/>
      <c r="B108" s="55"/>
      <c r="C108" s="56"/>
      <c r="D108" s="11"/>
      <c r="E108" s="17">
        <f>SUM(E105:E107)</f>
        <v>11.309999999999999</v>
      </c>
      <c r="F108" s="17">
        <f>SUM(F105:F107)</f>
        <v>15.030000000000001</v>
      </c>
      <c r="G108" s="17">
        <f>SUM(G105:G107)</f>
        <v>58.71</v>
      </c>
      <c r="H108" s="54">
        <f>SUM(H105:J107)</f>
        <v>416</v>
      </c>
      <c r="I108" s="55"/>
      <c r="J108" s="56"/>
      <c r="K108" s="29"/>
    </row>
    <row r="109" spans="1:11" ht="15.75">
      <c r="A109" s="60" t="s">
        <v>10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2"/>
    </row>
    <row r="110" spans="1:11" ht="15.75" customHeight="1">
      <c r="A110" s="58" t="s">
        <v>16</v>
      </c>
      <c r="B110" s="59"/>
      <c r="C110" s="64"/>
      <c r="D110" s="6">
        <v>200</v>
      </c>
      <c r="E110" s="16">
        <v>0.23</v>
      </c>
      <c r="F110" s="16">
        <v>0.05</v>
      </c>
      <c r="G110" s="16">
        <v>14.98</v>
      </c>
      <c r="H110" s="58">
        <v>85.72</v>
      </c>
      <c r="I110" s="59"/>
      <c r="J110" s="59"/>
      <c r="K110" s="6" t="s">
        <v>37</v>
      </c>
    </row>
    <row r="111" spans="1:11" ht="15.75">
      <c r="A111" s="68" t="s">
        <v>11</v>
      </c>
      <c r="B111" s="69"/>
      <c r="C111" s="69"/>
      <c r="D111" s="69"/>
      <c r="E111" s="69"/>
      <c r="F111" s="69"/>
      <c r="G111" s="69"/>
      <c r="H111" s="69"/>
      <c r="I111" s="69"/>
      <c r="J111" s="69"/>
      <c r="K111" s="70"/>
    </row>
    <row r="112" spans="1:11" ht="15.75" customHeight="1">
      <c r="A112" s="65" t="s">
        <v>144</v>
      </c>
      <c r="B112" s="66"/>
      <c r="C112" s="67"/>
      <c r="D112" s="6">
        <v>200</v>
      </c>
      <c r="E112" s="16">
        <v>6.97</v>
      </c>
      <c r="F112" s="16">
        <v>6.87</v>
      </c>
      <c r="G112" s="16">
        <v>13.6</v>
      </c>
      <c r="H112" s="58">
        <v>144</v>
      </c>
      <c r="I112" s="59"/>
      <c r="J112" s="59"/>
      <c r="K112" s="6" t="s">
        <v>102</v>
      </c>
    </row>
    <row r="113" spans="1:11" ht="15.75">
      <c r="A113" s="58" t="s">
        <v>145</v>
      </c>
      <c r="B113" s="59"/>
      <c r="C113" s="64"/>
      <c r="D113" s="6">
        <v>70</v>
      </c>
      <c r="E113" s="16">
        <v>8.5</v>
      </c>
      <c r="F113" s="16">
        <v>11</v>
      </c>
      <c r="G113" s="16">
        <v>9.1</v>
      </c>
      <c r="H113" s="58">
        <v>171</v>
      </c>
      <c r="I113" s="59"/>
      <c r="J113" s="59"/>
      <c r="K113" s="6" t="s">
        <v>146</v>
      </c>
    </row>
    <row r="114" spans="1:11" ht="15.75">
      <c r="A114" s="58" t="s">
        <v>56</v>
      </c>
      <c r="B114" s="59"/>
      <c r="C114" s="64"/>
      <c r="D114" s="6">
        <v>50</v>
      </c>
      <c r="E114" s="16">
        <v>1.98</v>
      </c>
      <c r="F114" s="16">
        <v>1.69</v>
      </c>
      <c r="G114" s="16">
        <v>5.89</v>
      </c>
      <c r="H114" s="58">
        <v>45.4</v>
      </c>
      <c r="I114" s="59"/>
      <c r="J114" s="59"/>
      <c r="K114" s="6" t="s">
        <v>64</v>
      </c>
    </row>
    <row r="115" spans="1:11" ht="15.75">
      <c r="A115" s="58" t="s">
        <v>143</v>
      </c>
      <c r="B115" s="59"/>
      <c r="C115" s="64"/>
      <c r="D115" s="6">
        <v>30</v>
      </c>
      <c r="E115" s="16">
        <v>0.8</v>
      </c>
      <c r="F115" s="16">
        <v>0.1</v>
      </c>
      <c r="G115" s="16">
        <v>2.5</v>
      </c>
      <c r="H115" s="58">
        <v>14</v>
      </c>
      <c r="I115" s="59"/>
      <c r="J115" s="26"/>
      <c r="K115" s="6" t="s">
        <v>70</v>
      </c>
    </row>
    <row r="116" spans="1:11" ht="15.75">
      <c r="A116" s="58" t="s">
        <v>16</v>
      </c>
      <c r="B116" s="59"/>
      <c r="C116" s="64"/>
      <c r="D116" s="6">
        <v>180</v>
      </c>
      <c r="E116" s="16">
        <v>0.2</v>
      </c>
      <c r="F116" s="16">
        <v>0.4</v>
      </c>
      <c r="G116" s="16">
        <v>14</v>
      </c>
      <c r="H116" s="58">
        <v>84</v>
      </c>
      <c r="I116" s="59"/>
      <c r="J116" s="59"/>
      <c r="K116" s="6" t="s">
        <v>37</v>
      </c>
    </row>
    <row r="117" spans="1:11" ht="15.75">
      <c r="A117" s="58" t="s">
        <v>12</v>
      </c>
      <c r="B117" s="59"/>
      <c r="C117" s="64"/>
      <c r="D117" s="6">
        <v>40</v>
      </c>
      <c r="E117" s="16">
        <v>3.15</v>
      </c>
      <c r="F117" s="16">
        <v>0.4</v>
      </c>
      <c r="G117" s="16">
        <v>19.3</v>
      </c>
      <c r="H117" s="58">
        <v>104</v>
      </c>
      <c r="I117" s="59"/>
      <c r="J117" s="59"/>
      <c r="K117" s="6" t="s">
        <v>68</v>
      </c>
    </row>
    <row r="118" spans="1:11" ht="16.5" thickBot="1">
      <c r="A118" s="58" t="s">
        <v>38</v>
      </c>
      <c r="B118" s="59"/>
      <c r="C118" s="64"/>
      <c r="D118" s="6">
        <v>20</v>
      </c>
      <c r="E118" s="16">
        <v>3.3</v>
      </c>
      <c r="F118" s="16">
        <v>0.6</v>
      </c>
      <c r="G118" s="16">
        <v>16.7</v>
      </c>
      <c r="H118" s="58">
        <v>87</v>
      </c>
      <c r="I118" s="59"/>
      <c r="J118" s="59"/>
      <c r="K118" s="12" t="s">
        <v>70</v>
      </c>
    </row>
    <row r="119" spans="1:11" ht="16.5" thickBot="1">
      <c r="A119" s="57"/>
      <c r="B119" s="55"/>
      <c r="C119" s="56"/>
      <c r="D119" s="11"/>
      <c r="E119" s="17">
        <f>SUM(E112:E118)</f>
        <v>24.9</v>
      </c>
      <c r="F119" s="17">
        <f>SUM(F112:F118)</f>
        <v>21.060000000000002</v>
      </c>
      <c r="G119" s="17">
        <f>SUM(G112:G118)</f>
        <v>81.09</v>
      </c>
      <c r="H119" s="54">
        <f>SUM(H112:J118)</f>
        <v>649.4</v>
      </c>
      <c r="I119" s="55"/>
      <c r="J119" s="56"/>
      <c r="K119" s="29"/>
    </row>
    <row r="120" spans="1:11" ht="15.75">
      <c r="A120" s="60" t="s">
        <v>13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2"/>
    </row>
    <row r="121" spans="1:11" ht="15.75">
      <c r="A121" s="58" t="s">
        <v>134</v>
      </c>
      <c r="B121" s="59"/>
      <c r="C121" s="64"/>
      <c r="D121" s="6">
        <v>70</v>
      </c>
      <c r="E121" s="16">
        <v>5.05</v>
      </c>
      <c r="F121" s="16">
        <v>9.6300000000000008</v>
      </c>
      <c r="G121" s="16">
        <v>33.520000000000003</v>
      </c>
      <c r="H121" s="58">
        <v>177.7</v>
      </c>
      <c r="I121" s="59"/>
      <c r="J121" s="59"/>
      <c r="K121" s="6" t="s">
        <v>51</v>
      </c>
    </row>
    <row r="122" spans="1:11" ht="16.5" thickBot="1">
      <c r="A122" s="58" t="s">
        <v>93</v>
      </c>
      <c r="B122" s="59"/>
      <c r="C122" s="64"/>
      <c r="D122" s="6">
        <v>180</v>
      </c>
      <c r="E122" s="16">
        <v>0</v>
      </c>
      <c r="F122" s="16">
        <v>0</v>
      </c>
      <c r="G122" s="16">
        <v>12</v>
      </c>
      <c r="H122" s="58">
        <v>45.5</v>
      </c>
      <c r="I122" s="59"/>
      <c r="J122" s="59"/>
      <c r="K122" s="8" t="s">
        <v>37</v>
      </c>
    </row>
    <row r="123" spans="1:11" ht="16.5" thickBot="1">
      <c r="A123" s="57"/>
      <c r="B123" s="55"/>
      <c r="C123" s="56"/>
      <c r="D123" s="11"/>
      <c r="E123" s="17">
        <f>SUM(E121:E122)</f>
        <v>5.05</v>
      </c>
      <c r="F123" s="17">
        <f>SUM(F121:F122)</f>
        <v>9.6300000000000008</v>
      </c>
      <c r="G123" s="17">
        <f>SUM(G121:G122)</f>
        <v>45.52</v>
      </c>
      <c r="H123" s="54">
        <f>SUM(H121:J122)</f>
        <v>223.2</v>
      </c>
      <c r="I123" s="55"/>
      <c r="J123" s="56"/>
      <c r="K123" s="29"/>
    </row>
    <row r="124" spans="1:11" ht="15.75">
      <c r="A124" s="60" t="s">
        <v>14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2"/>
    </row>
    <row r="125" spans="1:11" ht="15.75" customHeight="1">
      <c r="A125" s="65" t="s">
        <v>39</v>
      </c>
      <c r="B125" s="66"/>
      <c r="C125" s="67"/>
      <c r="D125" s="16">
        <v>200</v>
      </c>
      <c r="E125" s="16">
        <v>7.01</v>
      </c>
      <c r="F125" s="16">
        <v>8.09</v>
      </c>
      <c r="G125" s="16">
        <v>28.39</v>
      </c>
      <c r="H125" s="58">
        <v>213</v>
      </c>
      <c r="I125" s="59"/>
      <c r="J125" s="59"/>
      <c r="K125" s="6" t="s">
        <v>72</v>
      </c>
    </row>
    <row r="126" spans="1:11" ht="15.75">
      <c r="A126" s="58" t="s">
        <v>106</v>
      </c>
      <c r="B126" s="59"/>
      <c r="C126" s="64"/>
      <c r="D126" s="6">
        <v>180</v>
      </c>
      <c r="E126" s="16">
        <v>0</v>
      </c>
      <c r="F126" s="16">
        <v>0</v>
      </c>
      <c r="G126" s="16">
        <v>12</v>
      </c>
      <c r="H126" s="58">
        <v>45.5</v>
      </c>
      <c r="I126" s="59"/>
      <c r="J126" s="59"/>
      <c r="K126" s="8" t="s">
        <v>37</v>
      </c>
    </row>
    <row r="127" spans="1:11" ht="16.5" thickBot="1">
      <c r="A127" s="58" t="s">
        <v>12</v>
      </c>
      <c r="B127" s="59"/>
      <c r="C127" s="64"/>
      <c r="D127" s="6">
        <v>30</v>
      </c>
      <c r="E127" s="16">
        <v>2.37</v>
      </c>
      <c r="F127" s="16">
        <v>0.3</v>
      </c>
      <c r="G127" s="16">
        <v>14.49</v>
      </c>
      <c r="H127" s="58">
        <v>70</v>
      </c>
      <c r="I127" s="59"/>
      <c r="J127" s="59"/>
      <c r="K127" s="12" t="s">
        <v>68</v>
      </c>
    </row>
    <row r="128" spans="1:11" ht="16.5" thickBot="1">
      <c r="A128" s="57"/>
      <c r="B128" s="55"/>
      <c r="C128" s="56"/>
      <c r="D128" s="11"/>
      <c r="E128" s="17">
        <f>SUM(E125:E127)</f>
        <v>9.379999999999999</v>
      </c>
      <c r="F128" s="17">
        <f>SUM(F125:F127)</f>
        <v>8.39</v>
      </c>
      <c r="G128" s="17">
        <f>SUM(G125:G127)</f>
        <v>54.88</v>
      </c>
      <c r="H128" s="54">
        <f>SUM(H125:J127)</f>
        <v>328.5</v>
      </c>
      <c r="I128" s="55"/>
      <c r="J128" s="56"/>
      <c r="K128" s="29"/>
    </row>
    <row r="129" spans="1:11" ht="16.5" thickBot="1">
      <c r="A129" s="57" t="s">
        <v>25</v>
      </c>
      <c r="B129" s="55"/>
      <c r="C129" s="56"/>
      <c r="D129" s="11"/>
      <c r="E129" s="17">
        <f>SUM(E128,E123,E119,E110,E108)</f>
        <v>50.86999999999999</v>
      </c>
      <c r="F129" s="17">
        <f>SUM(F128,F123,F119,F110,F108)</f>
        <v>54.160000000000004</v>
      </c>
      <c r="G129" s="17">
        <f>SUM(G128,G123,G119,G110,G108)</f>
        <v>255.18</v>
      </c>
      <c r="H129" s="54">
        <f>SUM(H108,H110,H119,H123,H128)</f>
        <v>1702.82</v>
      </c>
      <c r="I129" s="55"/>
      <c r="J129" s="56"/>
      <c r="K129" s="29"/>
    </row>
    <row r="130" spans="1:11" ht="15.75">
      <c r="A130" s="41"/>
      <c r="B130" s="41"/>
      <c r="C130" s="41"/>
      <c r="D130" s="42"/>
      <c r="E130" s="42"/>
      <c r="F130" s="43"/>
      <c r="G130" s="43"/>
      <c r="H130" s="41"/>
      <c r="I130" s="41"/>
      <c r="J130" s="41"/>
      <c r="K130" s="43"/>
    </row>
    <row r="131" spans="1:11" ht="15.75">
      <c r="A131" s="41"/>
      <c r="B131" s="41"/>
      <c r="C131" s="41"/>
      <c r="D131" s="42"/>
      <c r="E131" s="42"/>
      <c r="F131" s="43"/>
      <c r="G131" s="43"/>
      <c r="H131" s="41"/>
      <c r="I131" s="41"/>
      <c r="J131" s="41"/>
      <c r="K131" s="43"/>
    </row>
    <row r="132" spans="1:11" ht="17.25">
      <c r="A132" s="100" t="s">
        <v>81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</row>
    <row r="133" spans="1:11" ht="17.25">
      <c r="A133" s="90"/>
      <c r="B133" s="90"/>
      <c r="C133" s="90"/>
      <c r="D133" s="91"/>
      <c r="E133" s="91"/>
      <c r="F133" s="92"/>
      <c r="G133" s="92"/>
      <c r="H133" s="90"/>
      <c r="I133" s="93" t="s">
        <v>84</v>
      </c>
      <c r="J133" s="93"/>
      <c r="K133" s="93"/>
    </row>
    <row r="134" spans="1:11" ht="18" thickBot="1">
      <c r="A134" s="94" t="s">
        <v>87</v>
      </c>
      <c r="B134" s="94"/>
      <c r="C134" s="94"/>
      <c r="D134" s="95"/>
      <c r="E134" s="101"/>
      <c r="F134" s="102"/>
      <c r="G134" s="103" t="s">
        <v>83</v>
      </c>
      <c r="H134" s="103"/>
      <c r="I134" s="103"/>
      <c r="J134" s="103"/>
      <c r="K134" s="103"/>
    </row>
    <row r="135" spans="1:11" ht="40.5" customHeight="1" thickBot="1">
      <c r="A135" s="45" t="s">
        <v>0</v>
      </c>
      <c r="B135" s="46"/>
      <c r="C135" s="47"/>
      <c r="D135" s="4" t="s">
        <v>1</v>
      </c>
      <c r="E135" s="45" t="s">
        <v>2</v>
      </c>
      <c r="F135" s="46"/>
      <c r="G135" s="46"/>
      <c r="H135" s="48" t="s">
        <v>142</v>
      </c>
      <c r="I135" s="49"/>
      <c r="J135" s="50"/>
      <c r="K135" s="78" t="s">
        <v>43</v>
      </c>
    </row>
    <row r="136" spans="1:11" ht="16.5" thickBot="1">
      <c r="A136" s="45" t="s">
        <v>3</v>
      </c>
      <c r="B136" s="46"/>
      <c r="C136" s="47"/>
      <c r="D136" s="5" t="s">
        <v>4</v>
      </c>
      <c r="E136" s="4" t="s">
        <v>5</v>
      </c>
      <c r="F136" s="4" t="s">
        <v>6</v>
      </c>
      <c r="G136" s="15" t="s">
        <v>7</v>
      </c>
      <c r="H136" s="80" t="s">
        <v>8</v>
      </c>
      <c r="I136" s="77"/>
      <c r="J136" s="77"/>
      <c r="K136" s="79"/>
    </row>
    <row r="137" spans="1:11" ht="15.75">
      <c r="A137" s="74" t="s">
        <v>9</v>
      </c>
      <c r="B137" s="75"/>
      <c r="C137" s="75"/>
      <c r="D137" s="75"/>
      <c r="E137" s="75"/>
      <c r="F137" s="75"/>
      <c r="G137" s="75"/>
      <c r="H137" s="75"/>
      <c r="I137" s="75"/>
      <c r="J137" s="75"/>
      <c r="K137" s="76"/>
    </row>
    <row r="138" spans="1:11" ht="15.75" customHeight="1">
      <c r="A138" s="65" t="s">
        <v>40</v>
      </c>
      <c r="B138" s="66"/>
      <c r="C138" s="67"/>
      <c r="D138" s="10">
        <v>200</v>
      </c>
      <c r="E138" s="16">
        <v>6.35</v>
      </c>
      <c r="F138" s="16">
        <v>8.51</v>
      </c>
      <c r="G138" s="16">
        <v>21.86</v>
      </c>
      <c r="H138" s="58">
        <v>187</v>
      </c>
      <c r="I138" s="59"/>
      <c r="J138" s="59"/>
      <c r="K138" s="6" t="s">
        <v>71</v>
      </c>
    </row>
    <row r="139" spans="1:11" ht="15.75" customHeight="1">
      <c r="A139" s="65" t="s">
        <v>94</v>
      </c>
      <c r="B139" s="66"/>
      <c r="C139" s="67"/>
      <c r="D139" s="16">
        <v>180</v>
      </c>
      <c r="E139" s="16">
        <v>1.2</v>
      </c>
      <c r="F139" s="16">
        <v>1.3</v>
      </c>
      <c r="G139" s="16">
        <v>13</v>
      </c>
      <c r="H139" s="58">
        <v>90</v>
      </c>
      <c r="I139" s="59"/>
      <c r="J139" s="59"/>
      <c r="K139" s="6" t="s">
        <v>114</v>
      </c>
    </row>
    <row r="140" spans="1:11" ht="16.5" customHeight="1" thickBot="1">
      <c r="A140" s="71" t="s">
        <v>80</v>
      </c>
      <c r="B140" s="72"/>
      <c r="C140" s="73"/>
      <c r="D140" s="12" t="s">
        <v>121</v>
      </c>
      <c r="E140" s="27">
        <v>2.2999999999999998</v>
      </c>
      <c r="F140" s="27">
        <v>4.3600000000000003</v>
      </c>
      <c r="G140" s="27">
        <v>14.62</v>
      </c>
      <c r="H140" s="71">
        <v>108</v>
      </c>
      <c r="I140" s="72"/>
      <c r="J140" s="73"/>
      <c r="K140" s="12" t="s">
        <v>122</v>
      </c>
    </row>
    <row r="141" spans="1:11" ht="16.5" thickBot="1">
      <c r="A141" s="57"/>
      <c r="B141" s="55"/>
      <c r="C141" s="56"/>
      <c r="D141" s="11"/>
      <c r="E141" s="17">
        <f>SUM(E138:E140)</f>
        <v>9.85</v>
      </c>
      <c r="F141" s="17">
        <f>SUM(F138:F140)</f>
        <v>14.170000000000002</v>
      </c>
      <c r="G141" s="17">
        <f>SUM(G138:G140)</f>
        <v>49.48</v>
      </c>
      <c r="H141" s="54">
        <f>SUM(H138:J140)</f>
        <v>385</v>
      </c>
      <c r="I141" s="55"/>
      <c r="J141" s="56"/>
      <c r="K141" s="29"/>
    </row>
    <row r="142" spans="1:11" ht="15.75">
      <c r="A142" s="60" t="s">
        <v>10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2"/>
    </row>
    <row r="143" spans="1:11" ht="15.75" customHeight="1">
      <c r="A143" s="65" t="s">
        <v>101</v>
      </c>
      <c r="B143" s="66"/>
      <c r="C143" s="67"/>
      <c r="D143" s="8">
        <v>200</v>
      </c>
      <c r="E143" s="36">
        <v>0.16</v>
      </c>
      <c r="F143" s="36">
        <v>0.16</v>
      </c>
      <c r="G143" s="36">
        <v>15.893000000000001</v>
      </c>
      <c r="H143" s="65">
        <v>60</v>
      </c>
      <c r="I143" s="66"/>
      <c r="J143" s="66"/>
      <c r="K143" s="8" t="s">
        <v>102</v>
      </c>
    </row>
    <row r="144" spans="1:11" ht="15.75">
      <c r="A144" s="68" t="s">
        <v>11</v>
      </c>
      <c r="B144" s="69"/>
      <c r="C144" s="69"/>
      <c r="D144" s="69"/>
      <c r="E144" s="69"/>
      <c r="F144" s="69"/>
      <c r="G144" s="69"/>
      <c r="H144" s="69"/>
      <c r="I144" s="69"/>
      <c r="J144" s="69"/>
      <c r="K144" s="70"/>
    </row>
    <row r="145" spans="1:11" ht="15.75" customHeight="1">
      <c r="A145" s="65" t="s">
        <v>73</v>
      </c>
      <c r="B145" s="66"/>
      <c r="C145" s="67"/>
      <c r="D145" s="6" t="s">
        <v>95</v>
      </c>
      <c r="E145" s="16">
        <v>3.68</v>
      </c>
      <c r="F145" s="16">
        <v>7.07</v>
      </c>
      <c r="G145" s="16">
        <v>8.58</v>
      </c>
      <c r="H145" s="58">
        <v>118</v>
      </c>
      <c r="I145" s="59"/>
      <c r="J145" s="59"/>
      <c r="K145" s="6" t="s">
        <v>65</v>
      </c>
    </row>
    <row r="146" spans="1:11" ht="15.75">
      <c r="A146" s="58" t="s">
        <v>77</v>
      </c>
      <c r="B146" s="59"/>
      <c r="C146" s="64"/>
      <c r="D146" s="6">
        <v>70</v>
      </c>
      <c r="E146" s="16">
        <v>17.600000000000001</v>
      </c>
      <c r="F146" s="16">
        <v>8.52</v>
      </c>
      <c r="G146" s="16">
        <v>5.42</v>
      </c>
      <c r="H146" s="58">
        <v>174.35</v>
      </c>
      <c r="I146" s="59"/>
      <c r="J146" s="59"/>
      <c r="K146" s="12" t="s">
        <v>132</v>
      </c>
    </row>
    <row r="147" spans="1:11" ht="15.75">
      <c r="A147" s="58" t="s">
        <v>56</v>
      </c>
      <c r="B147" s="59"/>
      <c r="C147" s="64"/>
      <c r="D147" s="6">
        <v>50</v>
      </c>
      <c r="E147" s="16">
        <v>1.98</v>
      </c>
      <c r="F147" s="16">
        <v>1.69</v>
      </c>
      <c r="G147" s="16">
        <v>5.89</v>
      </c>
      <c r="H147" s="58">
        <v>45.4</v>
      </c>
      <c r="I147" s="59"/>
      <c r="J147" s="59"/>
      <c r="K147" s="6" t="s">
        <v>64</v>
      </c>
    </row>
    <row r="148" spans="1:11" ht="15.75">
      <c r="A148" s="58" t="s">
        <v>15</v>
      </c>
      <c r="B148" s="59"/>
      <c r="C148" s="64"/>
      <c r="D148" s="6">
        <v>150</v>
      </c>
      <c r="E148" s="16">
        <v>3.05</v>
      </c>
      <c r="F148" s="16">
        <v>5.24</v>
      </c>
      <c r="G148" s="16">
        <v>18.059999999999999</v>
      </c>
      <c r="H148" s="58">
        <v>142</v>
      </c>
      <c r="I148" s="59"/>
      <c r="J148" s="59"/>
      <c r="K148" s="6" t="s">
        <v>124</v>
      </c>
    </row>
    <row r="149" spans="1:11" ht="15.75">
      <c r="A149" s="58" t="s">
        <v>16</v>
      </c>
      <c r="B149" s="59"/>
      <c r="C149" s="64"/>
      <c r="D149" s="6">
        <v>180</v>
      </c>
      <c r="E149" s="16">
        <v>0.2</v>
      </c>
      <c r="F149" s="16">
        <v>0.4</v>
      </c>
      <c r="G149" s="16">
        <v>14</v>
      </c>
      <c r="H149" s="58">
        <v>84</v>
      </c>
      <c r="I149" s="59"/>
      <c r="J149" s="59"/>
      <c r="K149" s="6" t="s">
        <v>37</v>
      </c>
    </row>
    <row r="150" spans="1:11" ht="15.75">
      <c r="A150" s="58" t="s">
        <v>12</v>
      </c>
      <c r="B150" s="59"/>
      <c r="C150" s="64"/>
      <c r="D150" s="6">
        <v>40</v>
      </c>
      <c r="E150" s="16">
        <v>3.15</v>
      </c>
      <c r="F150" s="16">
        <v>0.4</v>
      </c>
      <c r="G150" s="16">
        <v>19.3</v>
      </c>
      <c r="H150" s="58">
        <v>104</v>
      </c>
      <c r="I150" s="59"/>
      <c r="J150" s="59"/>
      <c r="K150" s="38" t="s">
        <v>68</v>
      </c>
    </row>
    <row r="151" spans="1:11" ht="16.5" thickBot="1">
      <c r="A151" s="58" t="s">
        <v>30</v>
      </c>
      <c r="B151" s="59"/>
      <c r="C151" s="64"/>
      <c r="D151" s="6">
        <v>20</v>
      </c>
      <c r="E151" s="16">
        <v>3.3</v>
      </c>
      <c r="F151" s="16">
        <v>0.6</v>
      </c>
      <c r="G151" s="16">
        <v>16.7</v>
      </c>
      <c r="H151" s="58">
        <v>87</v>
      </c>
      <c r="I151" s="59"/>
      <c r="J151" s="59"/>
      <c r="K151" s="12" t="s">
        <v>70</v>
      </c>
    </row>
    <row r="152" spans="1:11" ht="16.5" thickBot="1">
      <c r="A152" s="57"/>
      <c r="B152" s="55"/>
      <c r="C152" s="56"/>
      <c r="D152" s="11"/>
      <c r="E152" s="17">
        <f>SUM(E145:E151)</f>
        <v>32.96</v>
      </c>
      <c r="F152" s="17">
        <f>SUM(F145:F151)</f>
        <v>23.92</v>
      </c>
      <c r="G152" s="17">
        <f>SUM(G145:G151)</f>
        <v>87.95</v>
      </c>
      <c r="H152" s="54">
        <f>SUM(H145:J151)</f>
        <v>754.75</v>
      </c>
      <c r="I152" s="55"/>
      <c r="J152" s="56"/>
      <c r="K152" s="29"/>
    </row>
    <row r="153" spans="1:11" ht="15.75">
      <c r="A153" s="60" t="s">
        <v>13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2"/>
    </row>
    <row r="154" spans="1:11" ht="15.75">
      <c r="A154" s="58" t="s">
        <v>31</v>
      </c>
      <c r="B154" s="59"/>
      <c r="C154" s="64"/>
      <c r="D154" s="6">
        <v>45</v>
      </c>
      <c r="E154" s="16">
        <v>4.0999999999999996</v>
      </c>
      <c r="F154" s="16">
        <v>2.2999999999999998</v>
      </c>
      <c r="G154" s="16">
        <v>13.2</v>
      </c>
      <c r="H154" s="58">
        <v>94</v>
      </c>
      <c r="I154" s="59"/>
      <c r="J154" s="59"/>
      <c r="K154" s="6" t="s">
        <v>70</v>
      </c>
    </row>
    <row r="155" spans="1:11" ht="16.5" thickBot="1">
      <c r="A155" s="58" t="s">
        <v>93</v>
      </c>
      <c r="B155" s="59"/>
      <c r="C155" s="64"/>
      <c r="D155" s="6">
        <v>180</v>
      </c>
      <c r="E155" s="16"/>
      <c r="F155" s="16"/>
      <c r="G155" s="16">
        <v>11.98</v>
      </c>
      <c r="H155" s="58">
        <v>43</v>
      </c>
      <c r="I155" s="59"/>
      <c r="J155" s="59"/>
      <c r="K155" s="12" t="s">
        <v>34</v>
      </c>
    </row>
    <row r="156" spans="1:11" ht="16.5" thickBot="1">
      <c r="A156" s="57"/>
      <c r="B156" s="55"/>
      <c r="C156" s="56"/>
      <c r="D156" s="11"/>
      <c r="E156" s="17">
        <f>SUM(E154:E155)</f>
        <v>4.0999999999999996</v>
      </c>
      <c r="F156" s="17">
        <f>SUM(F154:F155)</f>
        <v>2.2999999999999998</v>
      </c>
      <c r="G156" s="17">
        <f>SUM(G154:G155)</f>
        <v>25.18</v>
      </c>
      <c r="H156" s="54">
        <f>SUM(H154:J155)</f>
        <v>137</v>
      </c>
      <c r="I156" s="55"/>
      <c r="J156" s="56"/>
      <c r="K156" s="29"/>
    </row>
    <row r="157" spans="1:11" ht="15.75">
      <c r="A157" s="60" t="s">
        <v>14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2"/>
    </row>
    <row r="158" spans="1:11" ht="15.75" customHeight="1">
      <c r="A158" s="65" t="s">
        <v>147</v>
      </c>
      <c r="B158" s="66"/>
      <c r="C158" s="67"/>
      <c r="D158" s="6">
        <v>250</v>
      </c>
      <c r="E158" s="16">
        <v>5.29</v>
      </c>
      <c r="F158" s="16">
        <v>3.78</v>
      </c>
      <c r="G158" s="16">
        <v>31.75</v>
      </c>
      <c r="H158" s="58">
        <v>178.13</v>
      </c>
      <c r="I158" s="59"/>
      <c r="J158" s="59"/>
      <c r="K158" s="6" t="s">
        <v>59</v>
      </c>
    </row>
    <row r="159" spans="1:11" ht="15.75" customHeight="1">
      <c r="A159" s="58" t="s">
        <v>18</v>
      </c>
      <c r="B159" s="59"/>
      <c r="C159" s="64"/>
      <c r="D159" s="6">
        <v>180</v>
      </c>
      <c r="E159" s="16">
        <v>0.36</v>
      </c>
      <c r="F159" s="16">
        <v>0.09</v>
      </c>
      <c r="G159" s="16">
        <v>19.04</v>
      </c>
      <c r="H159" s="58">
        <v>73.540000000000006</v>
      </c>
      <c r="I159" s="59"/>
      <c r="J159" s="59"/>
      <c r="K159" s="6" t="s">
        <v>37</v>
      </c>
    </row>
    <row r="160" spans="1:11" ht="16.5" thickBot="1">
      <c r="A160" s="58" t="s">
        <v>12</v>
      </c>
      <c r="B160" s="59"/>
      <c r="C160" s="64"/>
      <c r="D160" s="6">
        <v>30</v>
      </c>
      <c r="E160" s="16">
        <v>2.37</v>
      </c>
      <c r="F160" s="16">
        <v>0.3</v>
      </c>
      <c r="G160" s="16">
        <v>14.49</v>
      </c>
      <c r="H160" s="58">
        <v>70</v>
      </c>
      <c r="I160" s="59"/>
      <c r="J160" s="59"/>
      <c r="K160" s="12" t="s">
        <v>68</v>
      </c>
    </row>
    <row r="161" spans="1:11" ht="16.5" thickBot="1">
      <c r="A161" s="57"/>
      <c r="B161" s="55"/>
      <c r="C161" s="56"/>
      <c r="D161" s="11"/>
      <c r="E161" s="17">
        <f>SUM(E158:E160)</f>
        <v>8.02</v>
      </c>
      <c r="F161" s="17">
        <f>SUM(F158:F160)</f>
        <v>4.17</v>
      </c>
      <c r="G161" s="17">
        <f>SUM(G158:G160)</f>
        <v>65.28</v>
      </c>
      <c r="H161" s="54">
        <f>SUM(H158:J160)</f>
        <v>321.67</v>
      </c>
      <c r="I161" s="55"/>
      <c r="J161" s="56"/>
      <c r="K161" s="29"/>
    </row>
    <row r="162" spans="1:11" ht="16.5" thickBot="1">
      <c r="A162" s="57" t="s">
        <v>25</v>
      </c>
      <c r="B162" s="55"/>
      <c r="C162" s="56"/>
      <c r="D162" s="11"/>
      <c r="E162" s="17">
        <f>SUM(E161,E156,E152,E143,E141)</f>
        <v>55.089999999999996</v>
      </c>
      <c r="F162" s="17">
        <f>SUM(F161,F156,F152,F143,F141)</f>
        <v>44.72</v>
      </c>
      <c r="G162" s="17">
        <f>SUM(G161,G156,G152,G143,G141)</f>
        <v>243.78300000000002</v>
      </c>
      <c r="H162" s="54">
        <f>SUM(H141,H143,H152,H156,H161)</f>
        <v>1658.42</v>
      </c>
      <c r="I162" s="55"/>
      <c r="J162" s="56"/>
      <c r="K162" s="29"/>
    </row>
    <row r="163" spans="1:11" ht="15.75">
      <c r="A163" s="41"/>
      <c r="B163" s="41"/>
      <c r="C163" s="41"/>
      <c r="D163" s="42"/>
      <c r="E163" s="42"/>
      <c r="F163" s="43"/>
      <c r="G163" s="43"/>
      <c r="H163" s="41"/>
      <c r="I163" s="41"/>
      <c r="J163" s="41"/>
      <c r="K163" s="43"/>
    </row>
    <row r="164" spans="1:11" ht="15.75">
      <c r="A164" s="41"/>
      <c r="B164" s="41"/>
      <c r="C164" s="41"/>
      <c r="D164" s="42"/>
      <c r="E164" s="42"/>
      <c r="F164" s="43"/>
      <c r="G164" s="43"/>
      <c r="H164" s="41"/>
      <c r="I164" s="41"/>
      <c r="J164" s="41"/>
      <c r="K164" s="43"/>
    </row>
    <row r="165" spans="1:11" ht="17.25">
      <c r="A165" s="104" t="s">
        <v>81</v>
      </c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</row>
    <row r="166" spans="1:11" ht="17.25">
      <c r="A166" s="90"/>
      <c r="B166" s="90"/>
      <c r="C166" s="90"/>
      <c r="D166" s="91"/>
      <c r="E166" s="91"/>
      <c r="F166" s="92"/>
      <c r="G166" s="92"/>
      <c r="H166" s="90"/>
      <c r="I166" s="93" t="s">
        <v>84</v>
      </c>
      <c r="J166" s="93"/>
      <c r="K166" s="93"/>
    </row>
    <row r="167" spans="1:11" ht="18" thickBot="1">
      <c r="A167" s="94" t="s">
        <v>88</v>
      </c>
      <c r="B167" s="94"/>
      <c r="C167" s="94"/>
      <c r="D167" s="95"/>
      <c r="E167" s="101"/>
      <c r="F167" s="102"/>
      <c r="G167" s="103" t="s">
        <v>83</v>
      </c>
      <c r="H167" s="103"/>
      <c r="I167" s="103"/>
      <c r="J167" s="103"/>
      <c r="K167" s="103"/>
    </row>
    <row r="168" spans="1:11" ht="39" customHeight="1" thickBot="1">
      <c r="A168" s="45" t="s">
        <v>0</v>
      </c>
      <c r="B168" s="46"/>
      <c r="C168" s="47"/>
      <c r="D168" s="4" t="s">
        <v>1</v>
      </c>
      <c r="E168" s="45" t="s">
        <v>2</v>
      </c>
      <c r="F168" s="46"/>
      <c r="G168" s="46"/>
      <c r="H168" s="48" t="s">
        <v>142</v>
      </c>
      <c r="I168" s="49"/>
      <c r="J168" s="50"/>
      <c r="K168" s="78" t="s">
        <v>42</v>
      </c>
    </row>
    <row r="169" spans="1:11" ht="16.5" thickBot="1">
      <c r="A169" s="45" t="s">
        <v>3</v>
      </c>
      <c r="B169" s="46"/>
      <c r="C169" s="47"/>
      <c r="D169" s="5" t="s">
        <v>4</v>
      </c>
      <c r="E169" s="4" t="s">
        <v>5</v>
      </c>
      <c r="F169" s="4" t="s">
        <v>6</v>
      </c>
      <c r="G169" s="15" t="s">
        <v>7</v>
      </c>
      <c r="H169" s="80" t="s">
        <v>8</v>
      </c>
      <c r="I169" s="77"/>
      <c r="J169" s="77"/>
      <c r="K169" s="79"/>
    </row>
    <row r="170" spans="1:11" ht="15.75">
      <c r="A170" s="74" t="s">
        <v>9</v>
      </c>
      <c r="B170" s="75"/>
      <c r="C170" s="75"/>
      <c r="D170" s="75"/>
      <c r="E170" s="75"/>
      <c r="F170" s="75"/>
      <c r="G170" s="75"/>
      <c r="H170" s="75"/>
      <c r="I170" s="75"/>
      <c r="J170" s="75"/>
      <c r="K170" s="76"/>
    </row>
    <row r="171" spans="1:11" ht="15.75" customHeight="1">
      <c r="A171" s="65" t="s">
        <v>39</v>
      </c>
      <c r="B171" s="66"/>
      <c r="C171" s="67"/>
      <c r="D171" s="16">
        <v>200</v>
      </c>
      <c r="E171" s="16">
        <v>7.01</v>
      </c>
      <c r="F171" s="16">
        <v>8.09</v>
      </c>
      <c r="G171" s="16">
        <v>28.39</v>
      </c>
      <c r="H171" s="58">
        <v>213</v>
      </c>
      <c r="I171" s="59"/>
      <c r="J171" s="59"/>
      <c r="K171" s="6" t="s">
        <v>72</v>
      </c>
    </row>
    <row r="172" spans="1:11" ht="15.75" customHeight="1">
      <c r="A172" s="65" t="s">
        <v>113</v>
      </c>
      <c r="B172" s="66"/>
      <c r="C172" s="67"/>
      <c r="D172" s="16">
        <v>180</v>
      </c>
      <c r="E172" s="16">
        <v>1.2</v>
      </c>
      <c r="F172" s="16">
        <v>1.3</v>
      </c>
      <c r="G172" s="16">
        <v>13</v>
      </c>
      <c r="H172" s="58">
        <v>90</v>
      </c>
      <c r="I172" s="59"/>
      <c r="J172" s="59"/>
      <c r="K172" s="6" t="s">
        <v>114</v>
      </c>
    </row>
    <row r="173" spans="1:11" ht="16.5" customHeight="1" thickBot="1">
      <c r="A173" s="71" t="s">
        <v>80</v>
      </c>
      <c r="B173" s="72"/>
      <c r="C173" s="73"/>
      <c r="D173" s="12" t="s">
        <v>121</v>
      </c>
      <c r="E173" s="27">
        <v>2.2999999999999998</v>
      </c>
      <c r="F173" s="27">
        <v>4.3600000000000003</v>
      </c>
      <c r="G173" s="27">
        <v>14.62</v>
      </c>
      <c r="H173" s="71">
        <v>108</v>
      </c>
      <c r="I173" s="72"/>
      <c r="J173" s="73"/>
      <c r="K173" s="12" t="s">
        <v>122</v>
      </c>
    </row>
    <row r="174" spans="1:11" ht="16.5" thickBot="1">
      <c r="A174" s="57"/>
      <c r="B174" s="55"/>
      <c r="C174" s="56"/>
      <c r="D174" s="11"/>
      <c r="E174" s="17">
        <f>SUM(E171:E173)</f>
        <v>10.509999999999998</v>
      </c>
      <c r="F174" s="17">
        <f>SUM(F171:F173)</f>
        <v>13.75</v>
      </c>
      <c r="G174" s="17">
        <f>SUM(G171:G173)</f>
        <v>56.01</v>
      </c>
      <c r="H174" s="54">
        <f>SUM(H171:J173)</f>
        <v>411</v>
      </c>
      <c r="I174" s="55"/>
      <c r="J174" s="56"/>
      <c r="K174" s="29"/>
    </row>
    <row r="175" spans="1:11" ht="15.75">
      <c r="A175" s="60" t="s">
        <v>10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2"/>
    </row>
    <row r="176" spans="1:11" ht="15.75" customHeight="1">
      <c r="A176" s="58" t="s">
        <v>16</v>
      </c>
      <c r="B176" s="59"/>
      <c r="C176" s="64"/>
      <c r="D176" s="6">
        <v>200</v>
      </c>
      <c r="E176" s="16">
        <v>0.23</v>
      </c>
      <c r="F176" s="16">
        <v>0.05</v>
      </c>
      <c r="G176" s="16">
        <v>14.98</v>
      </c>
      <c r="H176" s="58">
        <v>85.72</v>
      </c>
      <c r="I176" s="59"/>
      <c r="J176" s="59"/>
      <c r="K176" s="6" t="s">
        <v>37</v>
      </c>
    </row>
    <row r="177" spans="1:11" ht="15.75">
      <c r="A177" s="68" t="s">
        <v>11</v>
      </c>
      <c r="B177" s="69"/>
      <c r="C177" s="69"/>
      <c r="D177" s="69"/>
      <c r="E177" s="69"/>
      <c r="F177" s="69"/>
      <c r="G177" s="69"/>
      <c r="H177" s="69"/>
      <c r="I177" s="69"/>
      <c r="J177" s="69"/>
      <c r="K177" s="70"/>
    </row>
    <row r="178" spans="1:11" ht="15.75" customHeight="1">
      <c r="A178" s="65" t="s">
        <v>45</v>
      </c>
      <c r="B178" s="66"/>
      <c r="C178" s="67"/>
      <c r="D178" s="6" t="s">
        <v>95</v>
      </c>
      <c r="E178" s="16">
        <v>3.52</v>
      </c>
      <c r="F178" s="16">
        <v>5.98</v>
      </c>
      <c r="G178" s="16">
        <v>9.7799999999999994</v>
      </c>
      <c r="H178" s="58">
        <v>117</v>
      </c>
      <c r="I178" s="59"/>
      <c r="J178" s="59"/>
      <c r="K178" s="6" t="s">
        <v>118</v>
      </c>
    </row>
    <row r="179" spans="1:11" ht="15.75">
      <c r="A179" s="58" t="s">
        <v>103</v>
      </c>
      <c r="B179" s="59"/>
      <c r="C179" s="64"/>
      <c r="D179" s="6">
        <v>150</v>
      </c>
      <c r="E179" s="16">
        <v>17.510000000000002</v>
      </c>
      <c r="F179" s="16">
        <v>13.3</v>
      </c>
      <c r="G179" s="16">
        <v>29.46</v>
      </c>
      <c r="H179" s="58">
        <v>342</v>
      </c>
      <c r="I179" s="59"/>
      <c r="J179" s="59"/>
      <c r="K179" s="8" t="s">
        <v>63</v>
      </c>
    </row>
    <row r="180" spans="1:11" ht="15.75">
      <c r="A180" s="58" t="s">
        <v>143</v>
      </c>
      <c r="B180" s="59"/>
      <c r="C180" s="64"/>
      <c r="D180" s="6">
        <v>30</v>
      </c>
      <c r="E180" s="16">
        <v>0.8</v>
      </c>
      <c r="F180" s="16">
        <v>0.1</v>
      </c>
      <c r="G180" s="16">
        <v>2.5</v>
      </c>
      <c r="H180" s="58">
        <v>14</v>
      </c>
      <c r="I180" s="59"/>
      <c r="J180" s="26"/>
      <c r="K180" s="6" t="s">
        <v>70</v>
      </c>
    </row>
    <row r="181" spans="1:11" ht="15.75">
      <c r="A181" s="58" t="s">
        <v>16</v>
      </c>
      <c r="B181" s="59"/>
      <c r="C181" s="64"/>
      <c r="D181" s="6">
        <v>180</v>
      </c>
      <c r="E181" s="16">
        <v>0.2</v>
      </c>
      <c r="F181" s="16">
        <v>0.4</v>
      </c>
      <c r="G181" s="16">
        <v>14</v>
      </c>
      <c r="H181" s="58">
        <v>84</v>
      </c>
      <c r="I181" s="59"/>
      <c r="J181" s="59"/>
      <c r="K181" s="6" t="s">
        <v>37</v>
      </c>
    </row>
    <row r="182" spans="1:11" ht="15.75">
      <c r="A182" s="58" t="s">
        <v>12</v>
      </c>
      <c r="B182" s="59"/>
      <c r="C182" s="64"/>
      <c r="D182" s="6">
        <v>40</v>
      </c>
      <c r="E182" s="16">
        <v>3.15</v>
      </c>
      <c r="F182" s="16">
        <v>0.4</v>
      </c>
      <c r="G182" s="16">
        <v>19.3</v>
      </c>
      <c r="H182" s="58">
        <v>104</v>
      </c>
      <c r="I182" s="59"/>
      <c r="J182" s="59"/>
      <c r="K182" s="6" t="s">
        <v>68</v>
      </c>
    </row>
    <row r="183" spans="1:11" ht="16.5" thickBot="1">
      <c r="A183" s="58" t="s">
        <v>24</v>
      </c>
      <c r="B183" s="59"/>
      <c r="C183" s="64"/>
      <c r="D183" s="6">
        <v>20</v>
      </c>
      <c r="E183" s="16">
        <v>3.3</v>
      </c>
      <c r="F183" s="16">
        <v>0.6</v>
      </c>
      <c r="G183" s="16">
        <v>16.7</v>
      </c>
      <c r="H183" s="58">
        <v>87</v>
      </c>
      <c r="I183" s="59"/>
      <c r="J183" s="59"/>
      <c r="K183" s="6" t="s">
        <v>68</v>
      </c>
    </row>
    <row r="184" spans="1:11" ht="16.5" thickBot="1">
      <c r="A184" s="57"/>
      <c r="B184" s="55"/>
      <c r="C184" s="56"/>
      <c r="D184" s="11"/>
      <c r="E184" s="17">
        <f>SUM(E178:E183)</f>
        <v>28.48</v>
      </c>
      <c r="F184" s="17">
        <f>SUM(F178:F183)</f>
        <v>20.78</v>
      </c>
      <c r="G184" s="17">
        <f>SUM(G178:G183)</f>
        <v>91.740000000000009</v>
      </c>
      <c r="H184" s="54">
        <f>SUM(H178:J183)</f>
        <v>748</v>
      </c>
      <c r="I184" s="55"/>
      <c r="J184" s="56"/>
      <c r="K184" s="29"/>
    </row>
    <row r="185" spans="1:11" ht="15.75">
      <c r="A185" s="60" t="s">
        <v>13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2"/>
    </row>
    <row r="186" spans="1:11" ht="15.75">
      <c r="A186" s="58" t="s">
        <v>31</v>
      </c>
      <c r="B186" s="59"/>
      <c r="C186" s="64"/>
      <c r="D186" s="6">
        <v>45</v>
      </c>
      <c r="E186" s="16">
        <v>4.0999999999999996</v>
      </c>
      <c r="F186" s="16">
        <v>2.2999999999999998</v>
      </c>
      <c r="G186" s="16">
        <v>13.2</v>
      </c>
      <c r="H186" s="58">
        <v>94</v>
      </c>
      <c r="I186" s="59"/>
      <c r="J186" s="59"/>
      <c r="K186" s="6" t="s">
        <v>70</v>
      </c>
    </row>
    <row r="187" spans="1:11" ht="16.5" thickBot="1">
      <c r="A187" s="58" t="s">
        <v>32</v>
      </c>
      <c r="B187" s="59"/>
      <c r="C187" s="64"/>
      <c r="D187" s="6">
        <v>180</v>
      </c>
      <c r="E187" s="16">
        <v>5.8</v>
      </c>
      <c r="F187" s="16">
        <v>5</v>
      </c>
      <c r="G187" s="16">
        <v>9.6</v>
      </c>
      <c r="H187" s="58">
        <v>108</v>
      </c>
      <c r="I187" s="59"/>
      <c r="J187" s="59"/>
      <c r="K187" s="12" t="s">
        <v>119</v>
      </c>
    </row>
    <row r="188" spans="1:11" ht="16.5" thickBot="1">
      <c r="A188" s="57"/>
      <c r="B188" s="55"/>
      <c r="C188" s="56"/>
      <c r="D188" s="11"/>
      <c r="E188" s="17">
        <f>SUM(E186:E187)</f>
        <v>9.8999999999999986</v>
      </c>
      <c r="F188" s="17">
        <f>SUM(F186:F187)</f>
        <v>7.3</v>
      </c>
      <c r="G188" s="17">
        <f>SUM(G186:G187)</f>
        <v>22.799999999999997</v>
      </c>
      <c r="H188" s="54">
        <f>SUM(H186:J187)</f>
        <v>202</v>
      </c>
      <c r="I188" s="55"/>
      <c r="J188" s="56"/>
      <c r="K188" s="29"/>
    </row>
    <row r="189" spans="1:11" ht="15.75" customHeight="1">
      <c r="A189" s="60" t="s">
        <v>14</v>
      </c>
      <c r="B189" s="61"/>
      <c r="C189" s="61"/>
      <c r="D189" s="61"/>
      <c r="E189" s="61"/>
      <c r="F189" s="61"/>
      <c r="G189" s="61"/>
      <c r="H189" s="61"/>
      <c r="I189" s="61"/>
      <c r="J189" s="61"/>
      <c r="K189" s="62"/>
    </row>
    <row r="190" spans="1:11" ht="15.75">
      <c r="A190" s="65" t="s">
        <v>46</v>
      </c>
      <c r="B190" s="66"/>
      <c r="C190" s="67"/>
      <c r="D190" s="16">
        <v>200</v>
      </c>
      <c r="E190" s="16">
        <v>6.21</v>
      </c>
      <c r="F190" s="16">
        <v>7.47</v>
      </c>
      <c r="G190" s="16">
        <v>25.09</v>
      </c>
      <c r="H190" s="58">
        <v>192</v>
      </c>
      <c r="I190" s="59"/>
      <c r="J190" s="59"/>
      <c r="K190" s="6" t="s">
        <v>129</v>
      </c>
    </row>
    <row r="191" spans="1:11" ht="15" customHeight="1">
      <c r="A191" s="58" t="s">
        <v>107</v>
      </c>
      <c r="B191" s="59"/>
      <c r="C191" s="64"/>
      <c r="D191" s="6">
        <v>180</v>
      </c>
      <c r="E191" s="16"/>
      <c r="F191" s="16"/>
      <c r="G191" s="16">
        <v>11.98</v>
      </c>
      <c r="H191" s="58">
        <v>43</v>
      </c>
      <c r="I191" s="59"/>
      <c r="J191" s="59"/>
      <c r="K191" s="6" t="s">
        <v>37</v>
      </c>
    </row>
    <row r="192" spans="1:11" ht="16.5" thickBot="1">
      <c r="A192" s="58" t="s">
        <v>12</v>
      </c>
      <c r="B192" s="59"/>
      <c r="C192" s="64"/>
      <c r="D192" s="12">
        <v>30</v>
      </c>
      <c r="E192" s="16">
        <v>2.37</v>
      </c>
      <c r="F192" s="16">
        <v>0.3</v>
      </c>
      <c r="G192" s="16">
        <v>14.49</v>
      </c>
      <c r="H192" s="58">
        <v>70</v>
      </c>
      <c r="I192" s="59"/>
      <c r="J192" s="59"/>
      <c r="K192" s="12" t="s">
        <v>68</v>
      </c>
    </row>
    <row r="193" spans="1:11" ht="16.5" thickBot="1">
      <c r="A193" s="84"/>
      <c r="B193" s="85"/>
      <c r="C193" s="86"/>
      <c r="D193" s="39"/>
      <c r="E193" s="17">
        <f>SUM(E190:E192)</f>
        <v>8.58</v>
      </c>
      <c r="F193" s="17">
        <f>SUM(F190:F192)</f>
        <v>7.77</v>
      </c>
      <c r="G193" s="17">
        <f>SUM(G190:G192)</f>
        <v>51.56</v>
      </c>
      <c r="H193" s="54">
        <f>SUM(H190:J192)</f>
        <v>305</v>
      </c>
      <c r="I193" s="55"/>
      <c r="J193" s="56"/>
      <c r="K193" s="29"/>
    </row>
    <row r="194" spans="1:11" ht="16.5" thickBot="1">
      <c r="A194" s="54" t="s">
        <v>25</v>
      </c>
      <c r="B194" s="55"/>
      <c r="C194" s="87"/>
      <c r="D194" s="40"/>
      <c r="E194" s="19">
        <f>SUM(E193,E188,E184,'[1]7 день'!E176,E174)</f>
        <v>57.469999999999992</v>
      </c>
      <c r="F194" s="17">
        <f>SUM(F193,F188,F184,'[1]7 день'!F176,F174)</f>
        <v>49.6</v>
      </c>
      <c r="G194" s="17">
        <f>SUM(G193,G188,G184,'[1]7 день'!G176,G174)</f>
        <v>222.11</v>
      </c>
      <c r="H194" s="54">
        <f>SUM(H174,H176,H184,A189,H188,A189,H193)</f>
        <v>1751.72</v>
      </c>
      <c r="I194" s="55"/>
      <c r="J194" s="56"/>
      <c r="K194" s="29"/>
    </row>
    <row r="195" spans="1:11" ht="15.75">
      <c r="A195" s="24"/>
      <c r="B195" s="24"/>
      <c r="C195" s="24"/>
      <c r="D195" s="24"/>
      <c r="E195" s="22"/>
      <c r="F195" s="22"/>
      <c r="G195" s="22"/>
      <c r="H195" s="24"/>
      <c r="I195" s="24"/>
      <c r="J195" s="24"/>
      <c r="K195" s="24"/>
    </row>
    <row r="196" spans="1:11" ht="15.75">
      <c r="A196" s="20"/>
      <c r="B196" s="20"/>
      <c r="C196" s="20"/>
      <c r="D196" s="21"/>
      <c r="E196" s="22"/>
      <c r="F196" s="23"/>
      <c r="G196" s="23"/>
      <c r="H196" s="24"/>
      <c r="I196" s="24"/>
      <c r="J196" s="24"/>
      <c r="K196" s="20"/>
    </row>
    <row r="197" spans="1:11" ht="17.25">
      <c r="A197" s="105" t="s">
        <v>81</v>
      </c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</row>
    <row r="198" spans="1:11" ht="17.25">
      <c r="A198" s="90"/>
      <c r="B198" s="90"/>
      <c r="C198" s="90"/>
      <c r="D198" s="91"/>
      <c r="E198" s="91"/>
      <c r="F198" s="92"/>
      <c r="G198" s="92"/>
      <c r="H198" s="90"/>
      <c r="I198" s="93" t="s">
        <v>84</v>
      </c>
      <c r="J198" s="93"/>
      <c r="K198" s="93"/>
    </row>
    <row r="199" spans="1:11" ht="18" thickBot="1">
      <c r="A199" s="94" t="s">
        <v>89</v>
      </c>
      <c r="B199" s="94"/>
      <c r="C199" s="94"/>
      <c r="D199" s="95"/>
      <c r="E199" s="101"/>
      <c r="F199" s="102"/>
      <c r="G199" s="103" t="s">
        <v>83</v>
      </c>
      <c r="H199" s="103"/>
      <c r="I199" s="103"/>
      <c r="J199" s="103"/>
      <c r="K199" s="103"/>
    </row>
    <row r="200" spans="1:11" ht="34.5" customHeight="1" thickBot="1">
      <c r="A200" s="45" t="s">
        <v>0</v>
      </c>
      <c r="B200" s="46"/>
      <c r="C200" s="47"/>
      <c r="D200" s="4" t="s">
        <v>1</v>
      </c>
      <c r="E200" s="45" t="s">
        <v>2</v>
      </c>
      <c r="F200" s="46"/>
      <c r="G200" s="46"/>
      <c r="H200" s="48" t="s">
        <v>142</v>
      </c>
      <c r="I200" s="49"/>
      <c r="J200" s="50"/>
      <c r="K200" s="78" t="s">
        <v>43</v>
      </c>
    </row>
    <row r="201" spans="1:11" s="13" customFormat="1" ht="16.5" thickBot="1">
      <c r="A201" s="45" t="s">
        <v>3</v>
      </c>
      <c r="B201" s="46"/>
      <c r="C201" s="47"/>
      <c r="D201" s="5" t="s">
        <v>4</v>
      </c>
      <c r="E201" s="4" t="s">
        <v>5</v>
      </c>
      <c r="F201" s="4" t="s">
        <v>6</v>
      </c>
      <c r="G201" s="15" t="s">
        <v>7</v>
      </c>
      <c r="H201" s="80" t="s">
        <v>8</v>
      </c>
      <c r="I201" s="77"/>
      <c r="J201" s="77"/>
      <c r="K201" s="79"/>
    </row>
    <row r="202" spans="1:11" ht="15.75">
      <c r="A202" s="74" t="s">
        <v>9</v>
      </c>
      <c r="B202" s="75"/>
      <c r="C202" s="75"/>
      <c r="D202" s="75"/>
      <c r="E202" s="75"/>
      <c r="F202" s="75"/>
      <c r="G202" s="75"/>
      <c r="H202" s="75"/>
      <c r="I202" s="75"/>
      <c r="J202" s="75"/>
      <c r="K202" s="76"/>
    </row>
    <row r="203" spans="1:11" ht="15.75" customHeight="1">
      <c r="A203" s="65" t="s">
        <v>36</v>
      </c>
      <c r="B203" s="66"/>
      <c r="C203" s="67"/>
      <c r="D203" s="6">
        <v>200</v>
      </c>
      <c r="E203" s="16">
        <v>5.85</v>
      </c>
      <c r="F203" s="16">
        <v>5.81</v>
      </c>
      <c r="G203" s="16">
        <v>19.989999999999998</v>
      </c>
      <c r="H203" s="58">
        <v>155</v>
      </c>
      <c r="I203" s="59"/>
      <c r="J203" s="59"/>
      <c r="K203" s="6" t="s">
        <v>125</v>
      </c>
    </row>
    <row r="204" spans="1:11" ht="15.75" customHeight="1">
      <c r="A204" s="65" t="s">
        <v>108</v>
      </c>
      <c r="B204" s="66"/>
      <c r="C204" s="67"/>
      <c r="D204" s="16">
        <v>180</v>
      </c>
      <c r="E204" s="16">
        <v>4.28</v>
      </c>
      <c r="F204" s="16">
        <v>4.8</v>
      </c>
      <c r="G204" s="16">
        <v>21.36</v>
      </c>
      <c r="H204" s="58">
        <v>145.5</v>
      </c>
      <c r="I204" s="59"/>
      <c r="J204" s="59"/>
      <c r="K204" s="6" t="s">
        <v>102</v>
      </c>
    </row>
    <row r="205" spans="1:11" ht="16.5" customHeight="1" thickBot="1">
      <c r="A205" s="71" t="s">
        <v>115</v>
      </c>
      <c r="B205" s="72"/>
      <c r="C205" s="73"/>
      <c r="D205" s="12" t="s">
        <v>116</v>
      </c>
      <c r="E205" s="27">
        <v>6.45</v>
      </c>
      <c r="F205" s="27">
        <v>7.27</v>
      </c>
      <c r="G205" s="27">
        <v>17.77</v>
      </c>
      <c r="H205" s="71">
        <v>162.25</v>
      </c>
      <c r="I205" s="72"/>
      <c r="J205" s="73"/>
      <c r="K205" s="28" t="s">
        <v>133</v>
      </c>
    </row>
    <row r="206" spans="1:11" ht="16.5" thickBot="1">
      <c r="A206" s="57"/>
      <c r="B206" s="55"/>
      <c r="C206" s="56"/>
      <c r="D206" s="11"/>
      <c r="E206" s="17">
        <f>SUM(E203:E205)</f>
        <v>16.579999999999998</v>
      </c>
      <c r="F206" s="17">
        <f>SUM(F203:F205)</f>
        <v>17.88</v>
      </c>
      <c r="G206" s="17">
        <f>SUM(G203:G205)</f>
        <v>59.11999999999999</v>
      </c>
      <c r="H206" s="54">
        <f>SUM(H203:J205)</f>
        <v>462.75</v>
      </c>
      <c r="I206" s="55"/>
      <c r="J206" s="56"/>
      <c r="K206" s="29"/>
    </row>
    <row r="207" spans="1:11" ht="15.75">
      <c r="A207" s="60" t="s">
        <v>10</v>
      </c>
      <c r="B207" s="61"/>
      <c r="C207" s="61"/>
      <c r="D207" s="61"/>
      <c r="E207" s="61"/>
      <c r="F207" s="61"/>
      <c r="G207" s="61"/>
      <c r="H207" s="61"/>
      <c r="I207" s="61"/>
      <c r="J207" s="61"/>
      <c r="K207" s="62"/>
    </row>
    <row r="208" spans="1:11" ht="15.75" customHeight="1">
      <c r="A208" s="58" t="s">
        <v>16</v>
      </c>
      <c r="B208" s="59"/>
      <c r="C208" s="64"/>
      <c r="D208" s="6">
        <v>200</v>
      </c>
      <c r="E208" s="16">
        <v>0.23</v>
      </c>
      <c r="F208" s="16">
        <v>0.05</v>
      </c>
      <c r="G208" s="16">
        <v>14.98</v>
      </c>
      <c r="H208" s="58">
        <v>85.72</v>
      </c>
      <c r="I208" s="59"/>
      <c r="J208" s="59"/>
      <c r="K208" s="6" t="s">
        <v>37</v>
      </c>
    </row>
    <row r="209" spans="1:11" ht="15.75">
      <c r="A209" s="68" t="s">
        <v>11</v>
      </c>
      <c r="B209" s="69"/>
      <c r="C209" s="69"/>
      <c r="D209" s="69"/>
      <c r="E209" s="69"/>
      <c r="F209" s="69"/>
      <c r="G209" s="69"/>
      <c r="H209" s="69"/>
      <c r="I209" s="69"/>
      <c r="J209" s="69"/>
      <c r="K209" s="70"/>
    </row>
    <row r="210" spans="1:11" ht="15.75" customHeight="1">
      <c r="A210" s="65" t="s">
        <v>74</v>
      </c>
      <c r="B210" s="66"/>
      <c r="C210" s="67"/>
      <c r="D210" s="6">
        <v>250</v>
      </c>
      <c r="E210" s="16">
        <v>4.97</v>
      </c>
      <c r="F210" s="16">
        <v>6.19</v>
      </c>
      <c r="G210" s="16">
        <v>21.3</v>
      </c>
      <c r="H210" s="58">
        <v>152.54</v>
      </c>
      <c r="I210" s="59"/>
      <c r="J210" s="59"/>
      <c r="K210" s="6" t="s">
        <v>44</v>
      </c>
    </row>
    <row r="211" spans="1:11" ht="15.75">
      <c r="A211" s="58" t="s">
        <v>97</v>
      </c>
      <c r="B211" s="59"/>
      <c r="C211" s="64"/>
      <c r="D211" s="6">
        <v>70</v>
      </c>
      <c r="E211" s="16">
        <v>9.84</v>
      </c>
      <c r="F211" s="16">
        <v>8.02</v>
      </c>
      <c r="G211" s="16">
        <v>7.16</v>
      </c>
      <c r="H211" s="58">
        <v>139.13</v>
      </c>
      <c r="I211" s="59"/>
      <c r="J211" s="59"/>
      <c r="K211" s="6" t="s">
        <v>123</v>
      </c>
    </row>
    <row r="212" spans="1:11" ht="15.75">
      <c r="A212" s="58" t="s">
        <v>56</v>
      </c>
      <c r="B212" s="59"/>
      <c r="C212" s="64"/>
      <c r="D212" s="6">
        <v>50</v>
      </c>
      <c r="E212" s="16">
        <v>1.98</v>
      </c>
      <c r="F212" s="16">
        <v>1.69</v>
      </c>
      <c r="G212" s="16">
        <v>5.89</v>
      </c>
      <c r="H212" s="58">
        <v>45.4</v>
      </c>
      <c r="I212" s="59"/>
      <c r="J212" s="59"/>
      <c r="K212" s="6" t="s">
        <v>64</v>
      </c>
    </row>
    <row r="213" spans="1:11" ht="15.75">
      <c r="A213" s="58" t="s">
        <v>15</v>
      </c>
      <c r="B213" s="59"/>
      <c r="C213" s="64"/>
      <c r="D213" s="6">
        <v>150</v>
      </c>
      <c r="E213" s="16">
        <v>3.05</v>
      </c>
      <c r="F213" s="16">
        <v>5.24</v>
      </c>
      <c r="G213" s="16">
        <v>18.059999999999999</v>
      </c>
      <c r="H213" s="58">
        <v>142</v>
      </c>
      <c r="I213" s="59"/>
      <c r="J213" s="59"/>
      <c r="K213" s="6" t="s">
        <v>124</v>
      </c>
    </row>
    <row r="214" spans="1:11" ht="15.75">
      <c r="A214" s="58" t="s">
        <v>16</v>
      </c>
      <c r="B214" s="59"/>
      <c r="C214" s="64"/>
      <c r="D214" s="6">
        <v>180</v>
      </c>
      <c r="E214" s="16">
        <v>0.2</v>
      </c>
      <c r="F214" s="16">
        <v>0.4</v>
      </c>
      <c r="G214" s="16">
        <v>14</v>
      </c>
      <c r="H214" s="58">
        <v>84</v>
      </c>
      <c r="I214" s="59"/>
      <c r="J214" s="59"/>
      <c r="K214" s="6" t="s">
        <v>37</v>
      </c>
    </row>
    <row r="215" spans="1:11" ht="15.75">
      <c r="A215" s="58" t="s">
        <v>12</v>
      </c>
      <c r="B215" s="59"/>
      <c r="C215" s="64"/>
      <c r="D215" s="6">
        <v>40</v>
      </c>
      <c r="E215" s="16">
        <v>3.15</v>
      </c>
      <c r="F215" s="16">
        <v>0.4</v>
      </c>
      <c r="G215" s="16">
        <v>19.3</v>
      </c>
      <c r="H215" s="58">
        <v>104</v>
      </c>
      <c r="I215" s="59"/>
      <c r="J215" s="59"/>
      <c r="K215" s="6" t="s">
        <v>68</v>
      </c>
    </row>
    <row r="216" spans="1:11" ht="16.5" thickBot="1">
      <c r="A216" s="58" t="s">
        <v>20</v>
      </c>
      <c r="B216" s="59"/>
      <c r="C216" s="64"/>
      <c r="D216" s="6">
        <v>20</v>
      </c>
      <c r="E216" s="16">
        <v>3.3</v>
      </c>
      <c r="F216" s="16">
        <v>0.6</v>
      </c>
      <c r="G216" s="16">
        <v>16.7</v>
      </c>
      <c r="H216" s="58">
        <v>87</v>
      </c>
      <c r="I216" s="59"/>
      <c r="J216" s="59"/>
      <c r="K216" s="6" t="s">
        <v>70</v>
      </c>
    </row>
    <row r="217" spans="1:11" ht="16.5" thickBot="1">
      <c r="A217" s="57"/>
      <c r="B217" s="55"/>
      <c r="C217" s="56"/>
      <c r="D217" s="11"/>
      <c r="E217" s="17">
        <f>SUM(E210:E216)</f>
        <v>26.49</v>
      </c>
      <c r="F217" s="17">
        <f>SUM(F210:F216)</f>
        <v>22.54</v>
      </c>
      <c r="G217" s="17">
        <f>SUM(G210:G216)</f>
        <v>102.41</v>
      </c>
      <c r="H217" s="54">
        <f>SUM(H210:J216)</f>
        <v>754.06999999999994</v>
      </c>
      <c r="I217" s="55"/>
      <c r="J217" s="56"/>
      <c r="K217" s="29"/>
    </row>
    <row r="218" spans="1:11" ht="15.75">
      <c r="A218" s="60" t="s">
        <v>13</v>
      </c>
      <c r="B218" s="61"/>
      <c r="C218" s="61"/>
      <c r="D218" s="61"/>
      <c r="E218" s="61"/>
      <c r="F218" s="61"/>
      <c r="G218" s="61"/>
      <c r="H218" s="61"/>
      <c r="I218" s="61"/>
      <c r="J218" s="61"/>
      <c r="K218" s="62"/>
    </row>
    <row r="219" spans="1:11" ht="15.75">
      <c r="A219" s="58" t="s">
        <v>134</v>
      </c>
      <c r="B219" s="59"/>
      <c r="C219" s="64"/>
      <c r="D219" s="6">
        <v>70</v>
      </c>
      <c r="E219" s="16">
        <v>5.6</v>
      </c>
      <c r="F219" s="16">
        <v>4.3</v>
      </c>
      <c r="G219" s="16">
        <v>24.48</v>
      </c>
      <c r="H219" s="58">
        <v>182.3</v>
      </c>
      <c r="I219" s="59"/>
      <c r="J219" s="59"/>
      <c r="K219" s="6" t="s">
        <v>135</v>
      </c>
    </row>
    <row r="220" spans="1:11" ht="16.5" thickBot="1">
      <c r="A220" s="58" t="s">
        <v>109</v>
      </c>
      <c r="B220" s="59"/>
      <c r="C220" s="64"/>
      <c r="D220" s="6">
        <v>180</v>
      </c>
      <c r="E220" s="16"/>
      <c r="F220" s="16"/>
      <c r="G220" s="16">
        <v>11.98</v>
      </c>
      <c r="H220" s="58">
        <v>43</v>
      </c>
      <c r="I220" s="59"/>
      <c r="J220" s="59"/>
      <c r="K220" s="6" t="s">
        <v>37</v>
      </c>
    </row>
    <row r="221" spans="1:11" ht="16.5" thickBot="1">
      <c r="A221" s="57"/>
      <c r="B221" s="55"/>
      <c r="C221" s="56"/>
      <c r="D221" s="11"/>
      <c r="E221" s="17">
        <f>SUM(E219:E220)</f>
        <v>5.6</v>
      </c>
      <c r="F221" s="17">
        <f>SUM(F219:F220)</f>
        <v>4.3</v>
      </c>
      <c r="G221" s="17">
        <f>SUM(G219:G220)</f>
        <v>36.46</v>
      </c>
      <c r="H221" s="54">
        <f>SUM(H219:J220)</f>
        <v>225.3</v>
      </c>
      <c r="I221" s="55"/>
      <c r="J221" s="56"/>
      <c r="K221" s="29"/>
    </row>
    <row r="222" spans="1:11" ht="15.75">
      <c r="A222" s="60" t="s">
        <v>14</v>
      </c>
      <c r="B222" s="61"/>
      <c r="C222" s="61"/>
      <c r="D222" s="61"/>
      <c r="E222" s="61"/>
      <c r="F222" s="61"/>
      <c r="G222" s="61"/>
      <c r="H222" s="61"/>
      <c r="I222" s="61"/>
      <c r="J222" s="61"/>
      <c r="K222" s="62"/>
    </row>
    <row r="223" spans="1:11" ht="15.75" customHeight="1">
      <c r="A223" s="65" t="s">
        <v>40</v>
      </c>
      <c r="B223" s="66"/>
      <c r="C223" s="67"/>
      <c r="D223" s="6">
        <v>200</v>
      </c>
      <c r="E223" s="16">
        <v>6.35</v>
      </c>
      <c r="F223" s="16">
        <v>8.51</v>
      </c>
      <c r="G223" s="16">
        <v>21.86</v>
      </c>
      <c r="H223" s="58">
        <v>187</v>
      </c>
      <c r="I223" s="59"/>
      <c r="J223" s="59"/>
      <c r="K223" s="6" t="s">
        <v>71</v>
      </c>
    </row>
    <row r="224" spans="1:11" ht="15.75">
      <c r="A224" s="58" t="s">
        <v>18</v>
      </c>
      <c r="B224" s="59"/>
      <c r="C224" s="64"/>
      <c r="D224" s="6">
        <v>180</v>
      </c>
      <c r="E224" s="16">
        <v>0.36</v>
      </c>
      <c r="F224" s="16">
        <v>0.09</v>
      </c>
      <c r="G224" s="16">
        <v>19.04</v>
      </c>
      <c r="H224" s="58">
        <v>73.540000000000006</v>
      </c>
      <c r="I224" s="59"/>
      <c r="J224" s="59"/>
      <c r="K224" s="6" t="s">
        <v>37</v>
      </c>
    </row>
    <row r="225" spans="1:11" ht="15.75" customHeight="1" thickBot="1">
      <c r="A225" s="58" t="s">
        <v>12</v>
      </c>
      <c r="B225" s="59"/>
      <c r="C225" s="64"/>
      <c r="D225" s="6">
        <v>30</v>
      </c>
      <c r="E225" s="16">
        <v>2.37</v>
      </c>
      <c r="F225" s="16">
        <v>0.3</v>
      </c>
      <c r="G225" s="16">
        <v>14.49</v>
      </c>
      <c r="H225" s="58">
        <v>70</v>
      </c>
      <c r="I225" s="59"/>
      <c r="J225" s="59"/>
      <c r="K225" s="12" t="s">
        <v>68</v>
      </c>
    </row>
    <row r="226" spans="1:11" ht="16.5" thickBot="1">
      <c r="A226" s="57"/>
      <c r="B226" s="55"/>
      <c r="C226" s="56"/>
      <c r="D226" s="11"/>
      <c r="E226" s="17">
        <f>SUM(E223:E225)</f>
        <v>9.08</v>
      </c>
      <c r="F226" s="17">
        <f>SUM(F223:F225)</f>
        <v>8.9</v>
      </c>
      <c r="G226" s="17">
        <f>SUM(G223:G225)</f>
        <v>55.39</v>
      </c>
      <c r="H226" s="54">
        <f>SUM(H223:J225)</f>
        <v>330.54</v>
      </c>
      <c r="I226" s="55"/>
      <c r="J226" s="56"/>
      <c r="K226" s="29"/>
    </row>
    <row r="227" spans="1:11" ht="16.5" thickBot="1">
      <c r="A227" s="57" t="s">
        <v>25</v>
      </c>
      <c r="B227" s="55"/>
      <c r="C227" s="56"/>
      <c r="D227" s="11"/>
      <c r="E227" s="17">
        <f>SUM(E206,E208,E217,E221,E226)</f>
        <v>57.98</v>
      </c>
      <c r="F227" s="17">
        <f>SUM(O222,F206,F208,F217,F221,F226)</f>
        <v>53.669999999999995</v>
      </c>
      <c r="G227" s="17">
        <f>SUM(G206,G208,G217,G221,G226)</f>
        <v>268.36</v>
      </c>
      <c r="H227" s="54">
        <f>SUM(H206,H208,H217,H221,H226)</f>
        <v>1858.3799999999999</v>
      </c>
      <c r="I227" s="55"/>
      <c r="J227" s="56"/>
      <c r="K227" s="29"/>
    </row>
    <row r="228" spans="1:11" ht="15.75">
      <c r="A228" s="20"/>
      <c r="B228" s="20"/>
      <c r="C228" s="20"/>
      <c r="D228" s="21"/>
      <c r="E228" s="23"/>
      <c r="F228" s="23"/>
      <c r="G228" s="23"/>
      <c r="H228" s="24"/>
      <c r="I228" s="24"/>
      <c r="J228" s="24"/>
      <c r="K228" s="20"/>
    </row>
    <row r="229" spans="1:11" ht="15.75">
      <c r="A229" s="20"/>
      <c r="B229" s="20"/>
      <c r="C229" s="20"/>
      <c r="D229" s="21"/>
      <c r="E229" s="23"/>
      <c r="F229" s="23"/>
      <c r="G229" s="23"/>
      <c r="H229" s="24"/>
      <c r="I229" s="24"/>
      <c r="J229" s="24"/>
      <c r="K229" s="20"/>
    </row>
    <row r="230" spans="1:11" ht="17.25">
      <c r="A230" s="106" t="s">
        <v>81</v>
      </c>
      <c r="B230" s="106"/>
      <c r="C230" s="106"/>
      <c r="D230" s="106"/>
      <c r="E230" s="106"/>
      <c r="F230" s="106"/>
      <c r="G230" s="106"/>
      <c r="H230" s="106"/>
      <c r="I230" s="106"/>
      <c r="J230" s="106"/>
      <c r="K230" s="106"/>
    </row>
    <row r="231" spans="1:11" ht="17.25">
      <c r="A231" s="90"/>
      <c r="B231" s="90"/>
      <c r="C231" s="90"/>
      <c r="D231" s="91"/>
      <c r="E231" s="91"/>
      <c r="F231" s="92"/>
      <c r="G231" s="92"/>
      <c r="H231" s="90"/>
      <c r="I231" s="93" t="s">
        <v>84</v>
      </c>
      <c r="J231" s="93"/>
      <c r="K231" s="93"/>
    </row>
    <row r="232" spans="1:11" ht="18" thickBot="1">
      <c r="A232" s="94" t="s">
        <v>90</v>
      </c>
      <c r="B232" s="94"/>
      <c r="C232" s="94"/>
      <c r="D232" s="95"/>
      <c r="E232" s="101"/>
      <c r="F232" s="102"/>
      <c r="G232" s="103" t="s">
        <v>83</v>
      </c>
      <c r="H232" s="103"/>
      <c r="I232" s="103"/>
      <c r="J232" s="103"/>
      <c r="K232" s="103"/>
    </row>
    <row r="233" spans="1:11" ht="39" customHeight="1" thickBot="1">
      <c r="A233" s="45" t="s">
        <v>0</v>
      </c>
      <c r="B233" s="46"/>
      <c r="C233" s="47"/>
      <c r="D233" s="4" t="s">
        <v>1</v>
      </c>
      <c r="E233" s="45" t="s">
        <v>2</v>
      </c>
      <c r="F233" s="46"/>
      <c r="G233" s="46"/>
      <c r="H233" s="48" t="s">
        <v>142</v>
      </c>
      <c r="I233" s="49"/>
      <c r="J233" s="50"/>
      <c r="K233" s="78" t="s">
        <v>42</v>
      </c>
    </row>
    <row r="234" spans="1:11" ht="16.5" thickBot="1">
      <c r="A234" s="51" t="s">
        <v>3</v>
      </c>
      <c r="B234" s="52"/>
      <c r="C234" s="53"/>
      <c r="D234" s="5" t="s">
        <v>4</v>
      </c>
      <c r="E234" s="4" t="s">
        <v>5</v>
      </c>
      <c r="F234" s="4" t="s">
        <v>6</v>
      </c>
      <c r="G234" s="15" t="s">
        <v>7</v>
      </c>
      <c r="H234" s="80" t="s">
        <v>8</v>
      </c>
      <c r="I234" s="77"/>
      <c r="J234" s="77"/>
      <c r="K234" s="83"/>
    </row>
    <row r="235" spans="1:11" ht="15.75">
      <c r="A235" s="74" t="s">
        <v>9</v>
      </c>
      <c r="B235" s="75"/>
      <c r="C235" s="75"/>
      <c r="D235" s="75"/>
      <c r="E235" s="75"/>
      <c r="F235" s="75"/>
      <c r="G235" s="75"/>
      <c r="H235" s="75"/>
      <c r="I235" s="75"/>
      <c r="J235" s="75"/>
      <c r="K235" s="76"/>
    </row>
    <row r="236" spans="1:11" ht="15.75" customHeight="1">
      <c r="A236" s="65" t="s">
        <v>47</v>
      </c>
      <c r="B236" s="66"/>
      <c r="C236" s="67"/>
      <c r="D236" s="16">
        <v>200</v>
      </c>
      <c r="E236" s="16">
        <v>8.77</v>
      </c>
      <c r="F236" s="16">
        <v>11.78</v>
      </c>
      <c r="G236" s="16">
        <v>33.979999999999997</v>
      </c>
      <c r="H236" s="58">
        <v>281.48</v>
      </c>
      <c r="I236" s="59"/>
      <c r="J236" s="59"/>
      <c r="K236" s="6" t="s">
        <v>148</v>
      </c>
    </row>
    <row r="237" spans="1:11" ht="15.75" customHeight="1">
      <c r="A237" s="65" t="s">
        <v>136</v>
      </c>
      <c r="B237" s="66"/>
      <c r="C237" s="67"/>
      <c r="D237" s="16">
        <v>180</v>
      </c>
      <c r="E237" s="16">
        <v>1.3</v>
      </c>
      <c r="F237" s="16">
        <v>1.3</v>
      </c>
      <c r="G237" s="16">
        <v>14</v>
      </c>
      <c r="H237" s="58">
        <v>92</v>
      </c>
      <c r="I237" s="59"/>
      <c r="J237" s="59"/>
      <c r="K237" s="6" t="s">
        <v>58</v>
      </c>
    </row>
    <row r="238" spans="1:11" ht="16.5" customHeight="1" thickBot="1">
      <c r="A238" s="71" t="s">
        <v>80</v>
      </c>
      <c r="B238" s="72"/>
      <c r="C238" s="73"/>
      <c r="D238" s="12" t="s">
        <v>121</v>
      </c>
      <c r="E238" s="27">
        <v>2.2999999999999998</v>
      </c>
      <c r="F238" s="27">
        <v>4.3600000000000003</v>
      </c>
      <c r="G238" s="27">
        <v>14.62</v>
      </c>
      <c r="H238" s="71">
        <v>108</v>
      </c>
      <c r="I238" s="72"/>
      <c r="J238" s="73"/>
      <c r="K238" s="12" t="s">
        <v>122</v>
      </c>
    </row>
    <row r="239" spans="1:11" ht="16.5" thickBot="1">
      <c r="A239" s="57"/>
      <c r="B239" s="55"/>
      <c r="C239" s="56"/>
      <c r="D239" s="11"/>
      <c r="E239" s="17">
        <f>SUM(E236:E238)</f>
        <v>12.370000000000001</v>
      </c>
      <c r="F239" s="17">
        <f>SUM(F236:F238)</f>
        <v>17.440000000000001</v>
      </c>
      <c r="G239" s="17">
        <f>SUM(G236:G238)</f>
        <v>62.599999999999994</v>
      </c>
      <c r="H239" s="54">
        <f>SUM(H236:J238)</f>
        <v>481.48</v>
      </c>
      <c r="I239" s="55"/>
      <c r="J239" s="56"/>
      <c r="K239" s="29"/>
    </row>
    <row r="240" spans="1:11" ht="15.75">
      <c r="A240" s="60" t="s">
        <v>10</v>
      </c>
      <c r="B240" s="61"/>
      <c r="C240" s="61"/>
      <c r="D240" s="61"/>
      <c r="E240" s="61"/>
      <c r="F240" s="61"/>
      <c r="G240" s="61"/>
      <c r="H240" s="61"/>
      <c r="I240" s="61"/>
      <c r="J240" s="61"/>
      <c r="K240" s="62"/>
    </row>
    <row r="241" spans="1:11" ht="15.75" customHeight="1">
      <c r="A241" s="58" t="s">
        <v>16</v>
      </c>
      <c r="B241" s="59"/>
      <c r="C241" s="64"/>
      <c r="D241" s="6">
        <v>200</v>
      </c>
      <c r="E241" s="16">
        <v>0.23</v>
      </c>
      <c r="F241" s="16">
        <v>0.05</v>
      </c>
      <c r="G241" s="16">
        <v>14.98</v>
      </c>
      <c r="H241" s="58">
        <v>85.72</v>
      </c>
      <c r="I241" s="59"/>
      <c r="J241" s="59"/>
      <c r="K241" s="6" t="s">
        <v>37</v>
      </c>
    </row>
    <row r="242" spans="1:11" ht="15.75">
      <c r="A242" s="68" t="s">
        <v>11</v>
      </c>
      <c r="B242" s="69"/>
      <c r="C242" s="69"/>
      <c r="D242" s="69"/>
      <c r="E242" s="69"/>
      <c r="F242" s="69"/>
      <c r="G242" s="69"/>
      <c r="H242" s="69"/>
      <c r="I242" s="69"/>
      <c r="J242" s="69"/>
      <c r="K242" s="70"/>
    </row>
    <row r="243" spans="1:11" ht="15.75" customHeight="1">
      <c r="A243" s="65" t="s">
        <v>73</v>
      </c>
      <c r="B243" s="66"/>
      <c r="C243" s="67"/>
      <c r="D243" s="6" t="s">
        <v>95</v>
      </c>
      <c r="E243" s="16">
        <v>3.68</v>
      </c>
      <c r="F243" s="16">
        <v>7.07</v>
      </c>
      <c r="G243" s="16">
        <v>8.58</v>
      </c>
      <c r="H243" s="58">
        <v>118</v>
      </c>
      <c r="I243" s="59"/>
      <c r="J243" s="59"/>
      <c r="K243" s="6" t="s">
        <v>65</v>
      </c>
    </row>
    <row r="244" spans="1:11" ht="15.75">
      <c r="A244" s="58" t="s">
        <v>149</v>
      </c>
      <c r="B244" s="59"/>
      <c r="C244" s="64"/>
      <c r="D244" s="6">
        <v>50</v>
      </c>
      <c r="E244" s="16">
        <v>11.78</v>
      </c>
      <c r="F244" s="16">
        <v>10.119999999999999</v>
      </c>
      <c r="G244" s="16">
        <v>2.93</v>
      </c>
      <c r="H244" s="58">
        <v>150</v>
      </c>
      <c r="I244" s="59"/>
      <c r="J244" s="59"/>
      <c r="K244" s="6" t="s">
        <v>150</v>
      </c>
    </row>
    <row r="245" spans="1:11" ht="15.75">
      <c r="A245" s="58" t="s">
        <v>23</v>
      </c>
      <c r="B245" s="59"/>
      <c r="C245" s="64"/>
      <c r="D245" s="6">
        <v>150</v>
      </c>
      <c r="E245" s="16">
        <v>38.42</v>
      </c>
      <c r="F245" s="16">
        <v>5.49</v>
      </c>
      <c r="G245" s="16">
        <v>207.62</v>
      </c>
      <c r="H245" s="58">
        <v>1034</v>
      </c>
      <c r="I245" s="59"/>
      <c r="J245" s="59"/>
      <c r="K245" s="6" t="s">
        <v>117</v>
      </c>
    </row>
    <row r="246" spans="1:11" ht="15.75">
      <c r="A246" s="58" t="s">
        <v>56</v>
      </c>
      <c r="B246" s="59"/>
      <c r="C246" s="64"/>
      <c r="D246" s="6">
        <v>50</v>
      </c>
      <c r="E246" s="16">
        <v>1.98</v>
      </c>
      <c r="F246" s="16">
        <v>1.69</v>
      </c>
      <c r="G246" s="16">
        <v>5.89</v>
      </c>
      <c r="H246" s="58">
        <v>45.4</v>
      </c>
      <c r="I246" s="59"/>
      <c r="J246" s="59"/>
      <c r="K246" s="6" t="s">
        <v>64</v>
      </c>
    </row>
    <row r="247" spans="1:11" ht="15.75">
      <c r="A247" s="58" t="s">
        <v>143</v>
      </c>
      <c r="B247" s="59"/>
      <c r="C247" s="64"/>
      <c r="D247" s="6">
        <v>30</v>
      </c>
      <c r="E247" s="16">
        <v>0.8</v>
      </c>
      <c r="F247" s="16">
        <v>0.1</v>
      </c>
      <c r="G247" s="16">
        <v>2.5</v>
      </c>
      <c r="H247" s="58">
        <v>14</v>
      </c>
      <c r="I247" s="59"/>
      <c r="J247" s="26"/>
      <c r="K247" s="6" t="s">
        <v>70</v>
      </c>
    </row>
    <row r="248" spans="1:11" ht="15.75">
      <c r="A248" s="58" t="s">
        <v>16</v>
      </c>
      <c r="B248" s="59"/>
      <c r="C248" s="64"/>
      <c r="D248" s="6">
        <v>180</v>
      </c>
      <c r="E248" s="16">
        <v>0.2</v>
      </c>
      <c r="F248" s="16">
        <v>0.4</v>
      </c>
      <c r="G248" s="16">
        <v>14</v>
      </c>
      <c r="H248" s="58">
        <v>84</v>
      </c>
      <c r="I248" s="59"/>
      <c r="J248" s="59"/>
      <c r="K248" s="6" t="s">
        <v>37</v>
      </c>
    </row>
    <row r="249" spans="1:11" ht="15.75">
      <c r="A249" s="58" t="s">
        <v>12</v>
      </c>
      <c r="B249" s="59"/>
      <c r="C249" s="64"/>
      <c r="D249" s="6">
        <v>40</v>
      </c>
      <c r="E249" s="16">
        <v>3.15</v>
      </c>
      <c r="F249" s="16">
        <v>0.4</v>
      </c>
      <c r="G249" s="16">
        <v>19.3</v>
      </c>
      <c r="H249" s="58">
        <v>104</v>
      </c>
      <c r="I249" s="59"/>
      <c r="J249" s="59"/>
      <c r="K249" s="12" t="s">
        <v>68</v>
      </c>
    </row>
    <row r="250" spans="1:11" ht="16.5" thickBot="1">
      <c r="A250" s="58" t="s">
        <v>38</v>
      </c>
      <c r="B250" s="59"/>
      <c r="C250" s="64"/>
      <c r="D250" s="6">
        <v>20</v>
      </c>
      <c r="E250" s="16">
        <v>3.3</v>
      </c>
      <c r="F250" s="16">
        <v>0.6</v>
      </c>
      <c r="G250" s="16">
        <v>16.7</v>
      </c>
      <c r="H250" s="58">
        <v>87</v>
      </c>
      <c r="I250" s="59"/>
      <c r="J250" s="59"/>
      <c r="K250" s="12" t="s">
        <v>70</v>
      </c>
    </row>
    <row r="251" spans="1:11" ht="16.5" thickBot="1">
      <c r="A251" s="57"/>
      <c r="B251" s="55"/>
      <c r="C251" s="56"/>
      <c r="D251" s="11"/>
      <c r="E251" s="17">
        <f>SUM(E243:E249)</f>
        <v>60.01</v>
      </c>
      <c r="F251" s="17">
        <f>SUM(F243:F249)</f>
        <v>25.27</v>
      </c>
      <c r="G251" s="17">
        <f>SUM(G243:G249)</f>
        <v>260.82</v>
      </c>
      <c r="H251" s="54">
        <f>SUM(H243:J249)</f>
        <v>1549.4</v>
      </c>
      <c r="I251" s="55"/>
      <c r="J251" s="56"/>
      <c r="K251" s="29"/>
    </row>
    <row r="252" spans="1:11" ht="15.75">
      <c r="A252" s="60" t="s">
        <v>13</v>
      </c>
      <c r="B252" s="61"/>
      <c r="C252" s="61"/>
      <c r="D252" s="61"/>
      <c r="E252" s="61"/>
      <c r="F252" s="61"/>
      <c r="G252" s="61"/>
      <c r="H252" s="61"/>
      <c r="I252" s="61"/>
      <c r="J252" s="61"/>
      <c r="K252" s="62"/>
    </row>
    <row r="253" spans="1:11" ht="15.75">
      <c r="A253" s="58" t="s">
        <v>31</v>
      </c>
      <c r="B253" s="59"/>
      <c r="C253" s="64"/>
      <c r="D253" s="6">
        <v>45</v>
      </c>
      <c r="E253" s="16">
        <v>3</v>
      </c>
      <c r="F253" s="16">
        <v>4.72</v>
      </c>
      <c r="G253" s="16">
        <v>29.9</v>
      </c>
      <c r="H253" s="58">
        <v>47.3</v>
      </c>
      <c r="I253" s="59"/>
      <c r="J253" s="59"/>
      <c r="K253" s="6" t="s">
        <v>70</v>
      </c>
    </row>
    <row r="254" spans="1:11" ht="16.5" thickBot="1">
      <c r="A254" s="58" t="s">
        <v>93</v>
      </c>
      <c r="B254" s="59"/>
      <c r="C254" s="64"/>
      <c r="D254" s="6">
        <v>180</v>
      </c>
      <c r="E254" s="16">
        <v>0</v>
      </c>
      <c r="F254" s="16">
        <v>0</v>
      </c>
      <c r="G254" s="16">
        <v>12</v>
      </c>
      <c r="H254" s="58">
        <v>45.5</v>
      </c>
      <c r="I254" s="59"/>
      <c r="J254" s="59"/>
      <c r="K254" s="8" t="s">
        <v>37</v>
      </c>
    </row>
    <row r="255" spans="1:11" ht="16.5" thickBot="1">
      <c r="A255" s="57"/>
      <c r="B255" s="55"/>
      <c r="C255" s="56"/>
      <c r="D255" s="11"/>
      <c r="E255" s="17">
        <f>SUM(E253:E254)</f>
        <v>3</v>
      </c>
      <c r="F255" s="17">
        <f>SUM(F253:F254)</f>
        <v>4.72</v>
      </c>
      <c r="G255" s="17">
        <f>SUM(G253:G254)</f>
        <v>41.9</v>
      </c>
      <c r="H255" s="54">
        <f>SUM(H253:J254)</f>
        <v>92.8</v>
      </c>
      <c r="I255" s="55"/>
      <c r="J255" s="56"/>
      <c r="K255" s="29"/>
    </row>
    <row r="256" spans="1:11" ht="15.75" customHeight="1">
      <c r="A256" s="60" t="s">
        <v>14</v>
      </c>
      <c r="B256" s="61"/>
      <c r="C256" s="61"/>
      <c r="D256" s="61"/>
      <c r="E256" s="61"/>
      <c r="F256" s="61"/>
      <c r="G256" s="61"/>
      <c r="H256" s="61"/>
      <c r="I256" s="61"/>
      <c r="J256" s="62"/>
      <c r="K256" s="44"/>
    </row>
    <row r="257" spans="1:11" ht="15.75" customHeight="1">
      <c r="A257" s="65" t="s">
        <v>79</v>
      </c>
      <c r="B257" s="66"/>
      <c r="C257" s="67"/>
      <c r="D257" s="6">
        <v>100</v>
      </c>
      <c r="E257" s="16">
        <v>7.8</v>
      </c>
      <c r="F257" s="16">
        <v>9.1</v>
      </c>
      <c r="G257" s="16">
        <v>3.2</v>
      </c>
      <c r="H257" s="58">
        <v>124.9</v>
      </c>
      <c r="I257" s="59"/>
      <c r="J257" s="59"/>
      <c r="K257" s="6" t="s">
        <v>33</v>
      </c>
    </row>
    <row r="258" spans="1:11" ht="15.75">
      <c r="A258" s="58" t="s">
        <v>93</v>
      </c>
      <c r="B258" s="59"/>
      <c r="C258" s="64"/>
      <c r="D258" s="6">
        <v>180</v>
      </c>
      <c r="E258" s="16">
        <v>0</v>
      </c>
      <c r="F258" s="16">
        <v>0</v>
      </c>
      <c r="G258" s="16">
        <v>12</v>
      </c>
      <c r="H258" s="58">
        <v>45.5</v>
      </c>
      <c r="I258" s="59"/>
      <c r="J258" s="59"/>
      <c r="K258" s="8" t="s">
        <v>37</v>
      </c>
    </row>
    <row r="259" spans="1:11" ht="16.5" thickBot="1">
      <c r="A259" s="58" t="s">
        <v>12</v>
      </c>
      <c r="B259" s="59"/>
      <c r="C259" s="64"/>
      <c r="D259" s="6">
        <v>30</v>
      </c>
      <c r="E259" s="16">
        <v>2.37</v>
      </c>
      <c r="F259" s="16">
        <v>0.3</v>
      </c>
      <c r="G259" s="16">
        <v>14.49</v>
      </c>
      <c r="H259" s="58">
        <v>70</v>
      </c>
      <c r="I259" s="59"/>
      <c r="J259" s="59"/>
      <c r="K259" s="12" t="s">
        <v>68</v>
      </c>
    </row>
    <row r="260" spans="1:11" ht="16.5" thickBot="1">
      <c r="A260" s="57"/>
      <c r="B260" s="55"/>
      <c r="C260" s="56"/>
      <c r="D260" s="11"/>
      <c r="E260" s="17">
        <f>SUM(E257:E259)</f>
        <v>10.17</v>
      </c>
      <c r="F260" s="17">
        <f>SUM(F257:F259)</f>
        <v>9.4</v>
      </c>
      <c r="G260" s="17">
        <f>SUM(G257:G259)</f>
        <v>29.689999999999998</v>
      </c>
      <c r="H260" s="54">
        <f>SUM(H257:J259)</f>
        <v>240.4</v>
      </c>
      <c r="I260" s="55"/>
      <c r="J260" s="56"/>
      <c r="K260" s="29"/>
    </row>
    <row r="261" spans="1:11" ht="16.5" thickBot="1">
      <c r="A261" s="57" t="s">
        <v>25</v>
      </c>
      <c r="B261" s="55"/>
      <c r="C261" s="56"/>
      <c r="D261" s="11"/>
      <c r="E261" s="17">
        <f>SUM(E260,E255,E251,E241,E239)</f>
        <v>85.78</v>
      </c>
      <c r="F261" s="17">
        <f>SUM(F260,F255,F251,F241,F239)</f>
        <v>56.879999999999995</v>
      </c>
      <c r="G261" s="17">
        <f>SUM(G260,G255,G251,G241,G239)</f>
        <v>409.99</v>
      </c>
      <c r="H261" s="54">
        <f>SUM(H239,H241,H251,H255,H260)</f>
        <v>2449.8000000000006</v>
      </c>
      <c r="I261" s="55"/>
      <c r="J261" s="56"/>
      <c r="K261" s="29"/>
    </row>
    <row r="262" spans="1:11" ht="15.75">
      <c r="A262" s="24"/>
      <c r="B262" s="24"/>
      <c r="C262" s="24"/>
      <c r="D262" s="24"/>
      <c r="E262" s="22"/>
      <c r="F262" s="22"/>
      <c r="G262" s="22"/>
      <c r="H262" s="24"/>
      <c r="I262" s="24"/>
      <c r="J262" s="24"/>
      <c r="K262" s="24"/>
    </row>
    <row r="263" spans="1:11" ht="15.75">
      <c r="A263" s="41"/>
      <c r="B263" s="41"/>
      <c r="C263" s="41"/>
      <c r="D263" s="42"/>
      <c r="E263" s="42"/>
      <c r="F263" s="43"/>
      <c r="G263" s="43"/>
      <c r="H263" s="41"/>
      <c r="I263" s="41"/>
      <c r="J263" s="41"/>
      <c r="K263" s="43"/>
    </row>
    <row r="264" spans="1:11" ht="17.25">
      <c r="A264" s="107" t="s">
        <v>81</v>
      </c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</row>
    <row r="265" spans="1:11" ht="17.25">
      <c r="A265" s="90"/>
      <c r="B265" s="90"/>
      <c r="C265" s="90"/>
      <c r="D265" s="91"/>
      <c r="E265" s="91"/>
      <c r="F265" s="92"/>
      <c r="G265" s="92"/>
      <c r="H265" s="90"/>
      <c r="I265" s="93" t="s">
        <v>84</v>
      </c>
      <c r="J265" s="93"/>
      <c r="K265" s="93"/>
    </row>
    <row r="266" spans="1:11" ht="18" thickBot="1">
      <c r="A266" s="94" t="s">
        <v>91</v>
      </c>
      <c r="B266" s="94"/>
      <c r="C266" s="94"/>
      <c r="D266" s="95"/>
      <c r="E266" s="101"/>
      <c r="F266" s="102"/>
      <c r="G266" s="103" t="s">
        <v>83</v>
      </c>
      <c r="H266" s="103"/>
      <c r="I266" s="103"/>
      <c r="J266" s="103"/>
      <c r="K266" s="103"/>
    </row>
    <row r="267" spans="1:11" ht="31.5" customHeight="1" thickBot="1">
      <c r="A267" s="45" t="s">
        <v>0</v>
      </c>
      <c r="B267" s="46"/>
      <c r="C267" s="47"/>
      <c r="D267" s="4" t="s">
        <v>1</v>
      </c>
      <c r="E267" s="45" t="s">
        <v>2</v>
      </c>
      <c r="F267" s="46"/>
      <c r="G267" s="46"/>
      <c r="H267" s="48" t="s">
        <v>142</v>
      </c>
      <c r="I267" s="49"/>
      <c r="J267" s="50"/>
      <c r="K267" s="81" t="s">
        <v>43</v>
      </c>
    </row>
    <row r="268" spans="1:11" ht="16.5" thickBot="1">
      <c r="A268" s="45" t="s">
        <v>3</v>
      </c>
      <c r="B268" s="46"/>
      <c r="C268" s="47"/>
      <c r="D268" s="5" t="s">
        <v>4</v>
      </c>
      <c r="E268" s="4" t="s">
        <v>5</v>
      </c>
      <c r="F268" s="4" t="s">
        <v>6</v>
      </c>
      <c r="G268" s="15" t="s">
        <v>7</v>
      </c>
      <c r="H268" s="80" t="s">
        <v>8</v>
      </c>
      <c r="I268" s="77"/>
      <c r="J268" s="77"/>
      <c r="K268" s="82"/>
    </row>
    <row r="269" spans="1:11" ht="15.75">
      <c r="A269" s="74" t="s">
        <v>9</v>
      </c>
      <c r="B269" s="75"/>
      <c r="C269" s="75"/>
      <c r="D269" s="75"/>
      <c r="E269" s="75"/>
      <c r="F269" s="75"/>
      <c r="G269" s="75"/>
      <c r="H269" s="75"/>
      <c r="I269" s="75"/>
      <c r="J269" s="75"/>
      <c r="K269" s="76"/>
    </row>
    <row r="270" spans="1:11" ht="15.75" customHeight="1">
      <c r="A270" s="65" t="s">
        <v>48</v>
      </c>
      <c r="B270" s="66"/>
      <c r="C270" s="67"/>
      <c r="D270" s="16">
        <v>200</v>
      </c>
      <c r="E270" s="16">
        <v>4.16</v>
      </c>
      <c r="F270" s="16">
        <v>5.6</v>
      </c>
      <c r="G270" s="16">
        <v>19.559999999999999</v>
      </c>
      <c r="H270" s="58">
        <v>144</v>
      </c>
      <c r="I270" s="59"/>
      <c r="J270" s="59"/>
      <c r="K270" s="8" t="s">
        <v>49</v>
      </c>
    </row>
    <row r="271" spans="1:11" ht="15.75" customHeight="1">
      <c r="A271" s="65" t="s">
        <v>94</v>
      </c>
      <c r="B271" s="66"/>
      <c r="C271" s="67"/>
      <c r="D271" s="16">
        <v>180</v>
      </c>
      <c r="E271" s="16">
        <v>1.2</v>
      </c>
      <c r="F271" s="16">
        <v>1.3</v>
      </c>
      <c r="G271" s="16">
        <v>13</v>
      </c>
      <c r="H271" s="58">
        <v>90</v>
      </c>
      <c r="I271" s="59"/>
      <c r="J271" s="59"/>
      <c r="K271" s="6" t="s">
        <v>114</v>
      </c>
    </row>
    <row r="272" spans="1:11" ht="16.5" customHeight="1" thickBot="1">
      <c r="A272" s="71" t="s">
        <v>126</v>
      </c>
      <c r="B272" s="72"/>
      <c r="C272" s="73"/>
      <c r="D272" s="12" t="s">
        <v>127</v>
      </c>
      <c r="E272" s="27">
        <v>5.0599999999999996</v>
      </c>
      <c r="F272" s="27">
        <v>7</v>
      </c>
      <c r="G272" s="27">
        <v>14.62</v>
      </c>
      <c r="H272" s="71">
        <v>145</v>
      </c>
      <c r="I272" s="72"/>
      <c r="J272" s="73"/>
      <c r="K272" s="12" t="s">
        <v>128</v>
      </c>
    </row>
    <row r="273" spans="1:11" ht="16.5" thickBot="1">
      <c r="A273" s="57"/>
      <c r="B273" s="55"/>
      <c r="C273" s="56"/>
      <c r="D273" s="11"/>
      <c r="E273" s="17">
        <f>SUM(E270:E272)</f>
        <v>10.42</v>
      </c>
      <c r="F273" s="17">
        <f>SUM(F270:F272)</f>
        <v>13.899999999999999</v>
      </c>
      <c r="G273" s="17">
        <f>SUM(G270:G272)</f>
        <v>47.18</v>
      </c>
      <c r="H273" s="54">
        <f>SUM(H270:J272)</f>
        <v>379</v>
      </c>
      <c r="I273" s="55"/>
      <c r="J273" s="56"/>
      <c r="K273" s="34"/>
    </row>
    <row r="274" spans="1:11" ht="15.75">
      <c r="A274" s="60" t="s">
        <v>10</v>
      </c>
      <c r="B274" s="61"/>
      <c r="C274" s="61"/>
      <c r="D274" s="61"/>
      <c r="E274" s="61"/>
      <c r="F274" s="61"/>
      <c r="G274" s="61"/>
      <c r="H274" s="61"/>
      <c r="I274" s="61"/>
      <c r="J274" s="61"/>
      <c r="K274" s="62"/>
    </row>
    <row r="275" spans="1:11" ht="15.75" customHeight="1">
      <c r="A275" s="58" t="s">
        <v>16</v>
      </c>
      <c r="B275" s="59"/>
      <c r="C275" s="64"/>
      <c r="D275" s="6">
        <v>200</v>
      </c>
      <c r="E275" s="16">
        <v>0.23</v>
      </c>
      <c r="F275" s="16">
        <v>0.05</v>
      </c>
      <c r="G275" s="16">
        <v>14.98</v>
      </c>
      <c r="H275" s="58">
        <v>85.72</v>
      </c>
      <c r="I275" s="59"/>
      <c r="J275" s="59"/>
      <c r="K275" s="6" t="s">
        <v>37</v>
      </c>
    </row>
    <row r="276" spans="1:11" ht="15.75">
      <c r="A276" s="68" t="s">
        <v>11</v>
      </c>
      <c r="B276" s="69"/>
      <c r="C276" s="69"/>
      <c r="D276" s="69"/>
      <c r="E276" s="69"/>
      <c r="F276" s="69"/>
      <c r="G276" s="69"/>
      <c r="H276" s="69"/>
      <c r="I276" s="69"/>
      <c r="J276" s="69"/>
      <c r="K276" s="70"/>
    </row>
    <row r="277" spans="1:11" ht="15.75" customHeight="1">
      <c r="A277" s="65" t="s">
        <v>75</v>
      </c>
      <c r="B277" s="66"/>
      <c r="C277" s="67"/>
      <c r="D277" s="6" t="s">
        <v>95</v>
      </c>
      <c r="E277" s="16">
        <v>1.92</v>
      </c>
      <c r="F277" s="16">
        <v>6.33</v>
      </c>
      <c r="G277" s="16">
        <v>10.050000000000001</v>
      </c>
      <c r="H277" s="58">
        <v>104.12</v>
      </c>
      <c r="I277" s="59"/>
      <c r="J277" s="59"/>
      <c r="K277" s="8" t="s">
        <v>62</v>
      </c>
    </row>
    <row r="278" spans="1:11" ht="15.75">
      <c r="A278" s="58" t="s">
        <v>110</v>
      </c>
      <c r="B278" s="59"/>
      <c r="C278" s="64"/>
      <c r="D278" s="6">
        <v>70</v>
      </c>
      <c r="E278" s="16">
        <v>15.74</v>
      </c>
      <c r="F278" s="16">
        <v>3.71</v>
      </c>
      <c r="G278" s="16">
        <v>13.47</v>
      </c>
      <c r="H278" s="58">
        <v>149.85</v>
      </c>
      <c r="I278" s="59"/>
      <c r="J278" s="59"/>
      <c r="K278" s="8" t="s">
        <v>138</v>
      </c>
    </row>
    <row r="279" spans="1:11" ht="15.75">
      <c r="A279" s="58" t="s">
        <v>56</v>
      </c>
      <c r="B279" s="59"/>
      <c r="C279" s="64"/>
      <c r="D279" s="6">
        <v>50</v>
      </c>
      <c r="E279" s="16">
        <v>1.98</v>
      </c>
      <c r="F279" s="16">
        <v>1.69</v>
      </c>
      <c r="G279" s="16">
        <v>5.89</v>
      </c>
      <c r="H279" s="58">
        <v>45.4</v>
      </c>
      <c r="I279" s="59"/>
      <c r="J279" s="59"/>
      <c r="K279" s="6" t="s">
        <v>64</v>
      </c>
    </row>
    <row r="280" spans="1:11" ht="15.75">
      <c r="A280" s="58" t="s">
        <v>111</v>
      </c>
      <c r="B280" s="59"/>
      <c r="C280" s="64"/>
      <c r="D280" s="6">
        <v>150</v>
      </c>
      <c r="E280" s="16">
        <v>3.02</v>
      </c>
      <c r="F280" s="16">
        <v>5.66</v>
      </c>
      <c r="G280" s="16">
        <v>10.14</v>
      </c>
      <c r="H280" s="58">
        <v>109.5</v>
      </c>
      <c r="I280" s="59"/>
      <c r="J280" s="59"/>
      <c r="K280" s="8" t="s">
        <v>50</v>
      </c>
    </row>
    <row r="281" spans="1:11" ht="15.75">
      <c r="A281" s="58" t="s">
        <v>16</v>
      </c>
      <c r="B281" s="59"/>
      <c r="C281" s="64"/>
      <c r="D281" s="6">
        <v>180</v>
      </c>
      <c r="E281" s="16">
        <v>0.2</v>
      </c>
      <c r="F281" s="16">
        <v>0.4</v>
      </c>
      <c r="G281" s="16">
        <v>14</v>
      </c>
      <c r="H281" s="58">
        <v>84</v>
      </c>
      <c r="I281" s="59"/>
      <c r="J281" s="59"/>
      <c r="K281" s="6" t="s">
        <v>37</v>
      </c>
    </row>
    <row r="282" spans="1:11" ht="15.75">
      <c r="A282" s="58" t="s">
        <v>12</v>
      </c>
      <c r="B282" s="59"/>
      <c r="C282" s="64"/>
      <c r="D282" s="6">
        <v>40</v>
      </c>
      <c r="E282" s="16">
        <v>3.15</v>
      </c>
      <c r="F282" s="16">
        <v>0.4</v>
      </c>
      <c r="G282" s="16">
        <v>19.3</v>
      </c>
      <c r="H282" s="58">
        <v>104</v>
      </c>
      <c r="I282" s="59"/>
      <c r="J282" s="59"/>
      <c r="K282" s="8" t="s">
        <v>68</v>
      </c>
    </row>
    <row r="283" spans="1:11" ht="16.5" thickBot="1">
      <c r="A283" s="58" t="s">
        <v>30</v>
      </c>
      <c r="B283" s="59"/>
      <c r="C283" s="64"/>
      <c r="D283" s="6">
        <v>20</v>
      </c>
      <c r="E283" s="16">
        <v>3.3</v>
      </c>
      <c r="F283" s="16">
        <v>0.6</v>
      </c>
      <c r="G283" s="16">
        <v>16.7</v>
      </c>
      <c r="H283" s="58">
        <v>87</v>
      </c>
      <c r="I283" s="59"/>
      <c r="J283" s="59"/>
      <c r="K283" s="37" t="s">
        <v>70</v>
      </c>
    </row>
    <row r="284" spans="1:11" ht="16.5" thickBot="1">
      <c r="A284" s="57"/>
      <c r="B284" s="55"/>
      <c r="C284" s="56"/>
      <c r="D284" s="11"/>
      <c r="E284" s="17">
        <f>SUM(E277:E283)</f>
        <v>29.31</v>
      </c>
      <c r="F284" s="17">
        <f>SUM(F277:F283)</f>
        <v>18.79</v>
      </c>
      <c r="G284" s="17">
        <f>SUM(G277:G283)</f>
        <v>89.550000000000011</v>
      </c>
      <c r="H284" s="54">
        <f>SUM(H277:J283)</f>
        <v>683.87</v>
      </c>
      <c r="I284" s="55"/>
      <c r="J284" s="56"/>
      <c r="K284" s="34"/>
    </row>
    <row r="285" spans="1:11" ht="15.75">
      <c r="A285" s="60" t="s">
        <v>13</v>
      </c>
      <c r="B285" s="61"/>
      <c r="C285" s="61"/>
      <c r="D285" s="61"/>
      <c r="E285" s="61"/>
      <c r="F285" s="61"/>
      <c r="G285" s="61"/>
      <c r="H285" s="61"/>
      <c r="I285" s="61"/>
      <c r="J285" s="61"/>
      <c r="K285" s="62"/>
    </row>
    <row r="286" spans="1:11" ht="15.75">
      <c r="A286" s="58" t="s">
        <v>151</v>
      </c>
      <c r="B286" s="59"/>
      <c r="C286" s="64"/>
      <c r="D286" s="6">
        <v>70</v>
      </c>
      <c r="E286" s="16">
        <v>6.37</v>
      </c>
      <c r="F286" s="16">
        <v>6</v>
      </c>
      <c r="G286" s="16">
        <v>14.18</v>
      </c>
      <c r="H286" s="58">
        <v>231.8</v>
      </c>
      <c r="I286" s="59"/>
      <c r="J286" s="59"/>
      <c r="K286" s="6" t="s">
        <v>152</v>
      </c>
    </row>
    <row r="287" spans="1:11" ht="16.5" customHeight="1" thickBot="1">
      <c r="A287" s="65" t="s">
        <v>106</v>
      </c>
      <c r="B287" s="66"/>
      <c r="C287" s="67"/>
      <c r="D287" s="16">
        <v>180</v>
      </c>
      <c r="E287" s="16">
        <v>4</v>
      </c>
      <c r="F287" s="16">
        <v>4.5</v>
      </c>
      <c r="G287" s="16">
        <v>19.149999999999999</v>
      </c>
      <c r="H287" s="58">
        <v>129.51</v>
      </c>
      <c r="I287" s="59"/>
      <c r="J287" s="59"/>
      <c r="K287" s="6" t="s">
        <v>37</v>
      </c>
    </row>
    <row r="288" spans="1:11" ht="16.5" thickBot="1">
      <c r="A288" s="57"/>
      <c r="B288" s="55"/>
      <c r="C288" s="56"/>
      <c r="D288" s="11"/>
      <c r="E288" s="17">
        <f>SUM(E286:E287)</f>
        <v>10.370000000000001</v>
      </c>
      <c r="F288" s="17">
        <f>SUM(F286:F287)</f>
        <v>10.5</v>
      </c>
      <c r="G288" s="17">
        <f>SUM(G286:G287)</f>
        <v>33.33</v>
      </c>
      <c r="H288" s="54">
        <f>SUM(H286:J287)</f>
        <v>361.31</v>
      </c>
      <c r="I288" s="55"/>
      <c r="J288" s="56"/>
      <c r="K288" s="34"/>
    </row>
    <row r="289" spans="1:11" ht="15.75" customHeight="1">
      <c r="A289" s="60" t="s">
        <v>14</v>
      </c>
      <c r="B289" s="61"/>
      <c r="C289" s="61"/>
      <c r="D289" s="61"/>
      <c r="E289" s="61"/>
      <c r="F289" s="61"/>
      <c r="G289" s="61"/>
      <c r="H289" s="61"/>
      <c r="I289" s="61"/>
      <c r="J289" s="61"/>
      <c r="K289" s="62"/>
    </row>
    <row r="290" spans="1:11" ht="15.75" customHeight="1">
      <c r="A290" s="65" t="s">
        <v>139</v>
      </c>
      <c r="B290" s="66"/>
      <c r="C290" s="67"/>
      <c r="D290" s="6">
        <v>200</v>
      </c>
      <c r="E290" s="16">
        <v>6.32</v>
      </c>
      <c r="F290" s="16">
        <v>4.5</v>
      </c>
      <c r="G290" s="16">
        <v>38.85</v>
      </c>
      <c r="H290" s="58">
        <v>221</v>
      </c>
      <c r="I290" s="59"/>
      <c r="J290" s="59"/>
      <c r="K290" s="8" t="s">
        <v>67</v>
      </c>
    </row>
    <row r="291" spans="1:11" ht="15.75">
      <c r="A291" s="58" t="s">
        <v>18</v>
      </c>
      <c r="B291" s="59"/>
      <c r="C291" s="64"/>
      <c r="D291" s="6">
        <v>180</v>
      </c>
      <c r="E291" s="16">
        <v>0.36</v>
      </c>
      <c r="F291" s="16">
        <v>0.09</v>
      </c>
      <c r="G291" s="16">
        <v>19.04</v>
      </c>
      <c r="H291" s="58">
        <v>73.540000000000006</v>
      </c>
      <c r="I291" s="59"/>
      <c r="J291" s="59"/>
      <c r="K291" s="6" t="s">
        <v>37</v>
      </c>
    </row>
    <row r="292" spans="1:11" ht="16.5" thickBot="1">
      <c r="A292" s="58" t="s">
        <v>12</v>
      </c>
      <c r="B292" s="59"/>
      <c r="C292" s="64"/>
      <c r="D292" s="6">
        <v>30</v>
      </c>
      <c r="E292" s="16">
        <v>2.37</v>
      </c>
      <c r="F292" s="16">
        <v>0.3</v>
      </c>
      <c r="G292" s="16">
        <v>14.49</v>
      </c>
      <c r="H292" s="58">
        <v>70</v>
      </c>
      <c r="I292" s="59"/>
      <c r="J292" s="59"/>
      <c r="K292" s="37" t="s">
        <v>68</v>
      </c>
    </row>
    <row r="293" spans="1:11" ht="16.5" thickBot="1">
      <c r="A293" s="57"/>
      <c r="B293" s="55"/>
      <c r="C293" s="56"/>
      <c r="D293" s="11"/>
      <c r="E293" s="17">
        <f>SUM(E290:E292)</f>
        <v>9.0500000000000007</v>
      </c>
      <c r="F293" s="17">
        <f>SUM(F290:F292)</f>
        <v>4.8899999999999997</v>
      </c>
      <c r="G293" s="17">
        <f>SUM(G290:G292)</f>
        <v>72.38</v>
      </c>
      <c r="H293" s="54">
        <f>SUM(H290:J292)</f>
        <v>364.54</v>
      </c>
      <c r="I293" s="55"/>
      <c r="J293" s="56"/>
      <c r="K293" s="34"/>
    </row>
    <row r="294" spans="1:11" ht="16.5" thickBot="1">
      <c r="A294" s="45" t="s">
        <v>25</v>
      </c>
      <c r="B294" s="46"/>
      <c r="C294" s="63"/>
      <c r="D294" s="7"/>
      <c r="E294" s="17">
        <f>SUM(E293,E288,E284,E275,E273)</f>
        <v>59.38</v>
      </c>
      <c r="F294" s="18">
        <f>SUM(F293,F288,F284,F275,F273)</f>
        <v>48.129999999999995</v>
      </c>
      <c r="G294" s="18">
        <f>SUM(G293,G288,G284,G275,G273)</f>
        <v>257.41999999999996</v>
      </c>
      <c r="H294" s="54">
        <f>SUM(H273,H275,H284,H288,H293)</f>
        <v>1874.44</v>
      </c>
      <c r="I294" s="55"/>
      <c r="J294" s="56"/>
      <c r="K294" s="9"/>
    </row>
    <row r="295" spans="1:11" ht="15.75">
      <c r="A295" s="20"/>
      <c r="B295" s="20"/>
      <c r="C295" s="20"/>
      <c r="D295" s="21"/>
      <c r="E295" s="22"/>
      <c r="F295" s="23"/>
      <c r="G295" s="23"/>
      <c r="H295" s="24"/>
      <c r="I295" s="24"/>
      <c r="J295" s="24"/>
      <c r="K295" s="25"/>
    </row>
    <row r="296" spans="1:11" ht="15.75">
      <c r="A296" s="41"/>
      <c r="B296" s="41"/>
      <c r="C296" s="41"/>
      <c r="D296" s="42"/>
      <c r="E296" s="42"/>
      <c r="F296" s="43"/>
      <c r="G296" s="43"/>
      <c r="H296" s="41"/>
      <c r="I296" s="41"/>
      <c r="J296" s="41"/>
      <c r="K296" s="43"/>
    </row>
    <row r="297" spans="1:11" ht="17.25">
      <c r="A297" s="108" t="s">
        <v>81</v>
      </c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</row>
    <row r="298" spans="1:11" ht="17.25">
      <c r="A298" s="90"/>
      <c r="B298" s="90"/>
      <c r="C298" s="90"/>
      <c r="D298" s="91"/>
      <c r="E298" s="91"/>
      <c r="F298" s="92"/>
      <c r="G298" s="92"/>
      <c r="H298" s="90"/>
      <c r="I298" s="93" t="s">
        <v>84</v>
      </c>
      <c r="J298" s="93"/>
      <c r="K298" s="93"/>
    </row>
    <row r="299" spans="1:11" ht="18" thickBot="1">
      <c r="A299" s="94" t="s">
        <v>92</v>
      </c>
      <c r="B299" s="94"/>
      <c r="C299" s="94"/>
      <c r="D299" s="95"/>
      <c r="E299" s="101"/>
      <c r="F299" s="102"/>
      <c r="G299" s="103" t="s">
        <v>83</v>
      </c>
      <c r="H299" s="103"/>
      <c r="I299" s="103"/>
      <c r="J299" s="103"/>
      <c r="K299" s="103"/>
    </row>
    <row r="300" spans="1:11" ht="33" customHeight="1" thickBot="1">
      <c r="A300" s="45" t="s">
        <v>0</v>
      </c>
      <c r="B300" s="46"/>
      <c r="C300" s="47"/>
      <c r="D300" s="4" t="s">
        <v>1</v>
      </c>
      <c r="E300" s="45" t="s">
        <v>2</v>
      </c>
      <c r="F300" s="46"/>
      <c r="G300" s="46"/>
      <c r="H300" s="48" t="s">
        <v>142</v>
      </c>
      <c r="I300" s="49"/>
      <c r="J300" s="50"/>
      <c r="K300" s="78" t="s">
        <v>42</v>
      </c>
    </row>
    <row r="301" spans="1:11" ht="16.5" thickBot="1">
      <c r="A301" s="51" t="s">
        <v>3</v>
      </c>
      <c r="B301" s="52"/>
      <c r="C301" s="53"/>
      <c r="D301" s="5" t="s">
        <v>4</v>
      </c>
      <c r="E301" s="4" t="s">
        <v>5</v>
      </c>
      <c r="F301" s="4" t="s">
        <v>6</v>
      </c>
      <c r="G301" s="15" t="s">
        <v>7</v>
      </c>
      <c r="H301" s="80" t="s">
        <v>8</v>
      </c>
      <c r="I301" s="77"/>
      <c r="J301" s="77"/>
      <c r="K301" s="79"/>
    </row>
    <row r="302" spans="1:11" ht="15.75">
      <c r="A302" s="74" t="s">
        <v>9</v>
      </c>
      <c r="B302" s="75"/>
      <c r="C302" s="75"/>
      <c r="D302" s="75"/>
      <c r="E302" s="75"/>
      <c r="F302" s="75"/>
      <c r="G302" s="75"/>
      <c r="H302" s="75"/>
      <c r="I302" s="75"/>
      <c r="J302" s="75"/>
      <c r="K302" s="76"/>
    </row>
    <row r="303" spans="1:11" ht="15.75" customHeight="1">
      <c r="A303" s="65" t="s">
        <v>52</v>
      </c>
      <c r="B303" s="66"/>
      <c r="C303" s="67"/>
      <c r="D303" s="16">
        <v>200</v>
      </c>
      <c r="E303" s="16">
        <v>6.64</v>
      </c>
      <c r="F303" s="16">
        <v>7.59</v>
      </c>
      <c r="G303" s="16">
        <v>28.13</v>
      </c>
      <c r="H303" s="58">
        <v>204</v>
      </c>
      <c r="I303" s="59"/>
      <c r="J303" s="59"/>
      <c r="K303" s="6" t="s">
        <v>53</v>
      </c>
    </row>
    <row r="304" spans="1:11" ht="15.75" customHeight="1">
      <c r="A304" s="65" t="s">
        <v>130</v>
      </c>
      <c r="B304" s="66"/>
      <c r="C304" s="67"/>
      <c r="D304" s="16">
        <v>180</v>
      </c>
      <c r="E304" s="16">
        <v>2.8</v>
      </c>
      <c r="F304" s="16">
        <v>3.2</v>
      </c>
      <c r="G304" s="16">
        <v>19</v>
      </c>
      <c r="H304" s="58">
        <v>116</v>
      </c>
      <c r="I304" s="59"/>
      <c r="J304" s="59"/>
      <c r="K304" s="6" t="s">
        <v>131</v>
      </c>
    </row>
    <row r="305" spans="1:11" ht="16.5" customHeight="1" thickBot="1">
      <c r="A305" s="71" t="s">
        <v>80</v>
      </c>
      <c r="B305" s="72"/>
      <c r="C305" s="73"/>
      <c r="D305" s="12" t="s">
        <v>121</v>
      </c>
      <c r="E305" s="27">
        <v>2.2999999999999998</v>
      </c>
      <c r="F305" s="27">
        <v>4.3600000000000003</v>
      </c>
      <c r="G305" s="27">
        <v>14.62</v>
      </c>
      <c r="H305" s="71">
        <v>108</v>
      </c>
      <c r="I305" s="72"/>
      <c r="J305" s="73"/>
      <c r="K305" s="12" t="s">
        <v>122</v>
      </c>
    </row>
    <row r="306" spans="1:11" ht="16.5" thickBot="1">
      <c r="A306" s="57"/>
      <c r="B306" s="55"/>
      <c r="C306" s="56"/>
      <c r="D306" s="11"/>
      <c r="E306" s="17">
        <f>SUM(E303:E305)</f>
        <v>11.739999999999998</v>
      </c>
      <c r="F306" s="17">
        <f>SUM(F303:F305)</f>
        <v>15.149999999999999</v>
      </c>
      <c r="G306" s="17">
        <f>SUM(G303:G305)</f>
        <v>61.749999999999993</v>
      </c>
      <c r="H306" s="54">
        <f>SUM(H303:J305)</f>
        <v>428</v>
      </c>
      <c r="I306" s="55"/>
      <c r="J306" s="56"/>
      <c r="K306" s="29"/>
    </row>
    <row r="307" spans="1:11" ht="15.75">
      <c r="A307" s="60" t="s">
        <v>10</v>
      </c>
      <c r="B307" s="61"/>
      <c r="C307" s="61"/>
      <c r="D307" s="61"/>
      <c r="E307" s="61"/>
      <c r="F307" s="61"/>
      <c r="G307" s="61"/>
      <c r="H307" s="61"/>
      <c r="I307" s="61"/>
      <c r="J307" s="61"/>
      <c r="K307" s="62"/>
    </row>
    <row r="308" spans="1:11" ht="15.75" customHeight="1">
      <c r="A308" s="65" t="s">
        <v>101</v>
      </c>
      <c r="B308" s="66"/>
      <c r="C308" s="67"/>
      <c r="D308" s="8">
        <v>200</v>
      </c>
      <c r="E308" s="36">
        <v>0.16</v>
      </c>
      <c r="F308" s="36">
        <v>0.16</v>
      </c>
      <c r="G308" s="36">
        <v>15.893000000000001</v>
      </c>
      <c r="H308" s="65">
        <v>60</v>
      </c>
      <c r="I308" s="66"/>
      <c r="J308" s="66"/>
      <c r="K308" s="8" t="s">
        <v>102</v>
      </c>
    </row>
    <row r="309" spans="1:11" ht="15.75">
      <c r="A309" s="68" t="s">
        <v>11</v>
      </c>
      <c r="B309" s="69"/>
      <c r="C309" s="69"/>
      <c r="D309" s="69"/>
      <c r="E309" s="69"/>
      <c r="F309" s="69"/>
      <c r="G309" s="69"/>
      <c r="H309" s="69"/>
      <c r="I309" s="69"/>
      <c r="J309" s="69"/>
      <c r="K309" s="70"/>
    </row>
    <row r="310" spans="1:11" ht="15.75" customHeight="1">
      <c r="A310" s="65" t="s">
        <v>112</v>
      </c>
      <c r="B310" s="66"/>
      <c r="C310" s="67"/>
      <c r="D310" s="6">
        <v>250</v>
      </c>
      <c r="E310" s="16">
        <v>5.16</v>
      </c>
      <c r="F310" s="16">
        <v>7.05</v>
      </c>
      <c r="G310" s="16">
        <v>18.95</v>
      </c>
      <c r="H310" s="58">
        <v>196.8</v>
      </c>
      <c r="I310" s="59"/>
      <c r="J310" s="59"/>
      <c r="K310" s="6" t="s">
        <v>66</v>
      </c>
    </row>
    <row r="311" spans="1:11" ht="15.75" customHeight="1">
      <c r="A311" s="58" t="s">
        <v>77</v>
      </c>
      <c r="B311" s="59"/>
      <c r="C311" s="64"/>
      <c r="D311" s="6">
        <v>70</v>
      </c>
      <c r="E311" s="16">
        <v>17.600000000000001</v>
      </c>
      <c r="F311" s="16">
        <v>8.52</v>
      </c>
      <c r="G311" s="16">
        <v>5.42</v>
      </c>
      <c r="H311" s="58">
        <v>174.35</v>
      </c>
      <c r="I311" s="59"/>
      <c r="J311" s="59"/>
      <c r="K311" s="12" t="s">
        <v>132</v>
      </c>
    </row>
    <row r="312" spans="1:11" ht="15.75" customHeight="1">
      <c r="A312" s="58" t="s">
        <v>56</v>
      </c>
      <c r="B312" s="59"/>
      <c r="C312" s="64"/>
      <c r="D312" s="6">
        <v>50</v>
      </c>
      <c r="E312" s="16">
        <v>1.98</v>
      </c>
      <c r="F312" s="16">
        <v>1.69</v>
      </c>
      <c r="G312" s="16">
        <v>5.89</v>
      </c>
      <c r="H312" s="58">
        <v>45.4</v>
      </c>
      <c r="I312" s="59"/>
      <c r="J312" s="59"/>
      <c r="K312" s="6" t="s">
        <v>64</v>
      </c>
    </row>
    <row r="313" spans="1:11" ht="15.75">
      <c r="A313" s="58" t="s">
        <v>41</v>
      </c>
      <c r="B313" s="59"/>
      <c r="C313" s="64"/>
      <c r="D313" s="6">
        <v>180</v>
      </c>
      <c r="E313" s="16">
        <v>4.63</v>
      </c>
      <c r="F313" s="16">
        <v>8.4</v>
      </c>
      <c r="G313" s="16">
        <v>30.72</v>
      </c>
      <c r="H313" s="58">
        <v>254.4</v>
      </c>
      <c r="I313" s="59"/>
      <c r="J313" s="59"/>
      <c r="K313" s="6" t="s">
        <v>54</v>
      </c>
    </row>
    <row r="314" spans="1:11" ht="15.75">
      <c r="A314" s="58" t="s">
        <v>16</v>
      </c>
      <c r="B314" s="59"/>
      <c r="C314" s="64"/>
      <c r="D314" s="6">
        <v>180</v>
      </c>
      <c r="E314" s="16">
        <v>0.2</v>
      </c>
      <c r="F314" s="16">
        <v>0.4</v>
      </c>
      <c r="G314" s="16">
        <v>14</v>
      </c>
      <c r="H314" s="58">
        <v>84</v>
      </c>
      <c r="I314" s="59"/>
      <c r="J314" s="59"/>
      <c r="K314" s="6" t="s">
        <v>37</v>
      </c>
    </row>
    <row r="315" spans="1:11" ht="15.75">
      <c r="A315" s="58" t="s">
        <v>12</v>
      </c>
      <c r="B315" s="59"/>
      <c r="C315" s="64"/>
      <c r="D315" s="6">
        <v>40</v>
      </c>
      <c r="E315" s="16">
        <v>3.15</v>
      </c>
      <c r="F315" s="16">
        <v>0.4</v>
      </c>
      <c r="G315" s="16">
        <v>19.3</v>
      </c>
      <c r="H315" s="58">
        <v>104</v>
      </c>
      <c r="I315" s="59"/>
      <c r="J315" s="59"/>
      <c r="K315" s="6" t="s">
        <v>68</v>
      </c>
    </row>
    <row r="316" spans="1:11" ht="16.5" thickBot="1">
      <c r="A316" s="58" t="s">
        <v>24</v>
      </c>
      <c r="B316" s="59"/>
      <c r="C316" s="64"/>
      <c r="D316" s="6">
        <v>20</v>
      </c>
      <c r="E316" s="16">
        <v>3.3</v>
      </c>
      <c r="F316" s="16">
        <v>0.6</v>
      </c>
      <c r="G316" s="16">
        <v>16.7</v>
      </c>
      <c r="H316" s="58">
        <v>87</v>
      </c>
      <c r="I316" s="59"/>
      <c r="J316" s="59"/>
      <c r="K316" s="12" t="s">
        <v>68</v>
      </c>
    </row>
    <row r="317" spans="1:11" ht="16.5" thickBot="1">
      <c r="A317" s="57"/>
      <c r="B317" s="55"/>
      <c r="C317" s="56"/>
      <c r="D317" s="11"/>
      <c r="E317" s="17">
        <f>SUM(E310:E316)</f>
        <v>36.019999999999996</v>
      </c>
      <c r="F317" s="17">
        <f>SUM(F310:F316)</f>
        <v>27.060000000000002</v>
      </c>
      <c r="G317" s="17">
        <f>SUM(G310:G316)</f>
        <v>110.97999999999999</v>
      </c>
      <c r="H317" s="54">
        <f>SUM(H310:J316)</f>
        <v>945.94999999999993</v>
      </c>
      <c r="I317" s="55"/>
      <c r="J317" s="56"/>
      <c r="K317" s="29"/>
    </row>
    <row r="318" spans="1:11" ht="15.75">
      <c r="A318" s="60" t="s">
        <v>13</v>
      </c>
      <c r="B318" s="61"/>
      <c r="C318" s="61"/>
      <c r="D318" s="61"/>
      <c r="E318" s="61"/>
      <c r="F318" s="61"/>
      <c r="G318" s="61"/>
      <c r="H318" s="61"/>
      <c r="I318" s="61"/>
      <c r="J318" s="61"/>
      <c r="K318" s="62"/>
    </row>
    <row r="319" spans="1:11" ht="15.75">
      <c r="A319" s="58" t="s">
        <v>140</v>
      </c>
      <c r="B319" s="59"/>
      <c r="C319" s="64"/>
      <c r="D319" s="6">
        <v>45</v>
      </c>
      <c r="E319" s="16">
        <v>1.3140000000000001</v>
      </c>
      <c r="F319" s="16">
        <v>1.4984999999999999</v>
      </c>
      <c r="G319" s="16">
        <v>34.875</v>
      </c>
      <c r="H319" s="58">
        <v>159.38</v>
      </c>
      <c r="I319" s="59"/>
      <c r="J319" s="59"/>
      <c r="K319" s="6" t="s">
        <v>141</v>
      </c>
    </row>
    <row r="320" spans="1:11" ht="16.5" thickBot="1">
      <c r="A320" s="58" t="s">
        <v>18</v>
      </c>
      <c r="B320" s="59"/>
      <c r="C320" s="64"/>
      <c r="D320" s="6">
        <v>180</v>
      </c>
      <c r="E320" s="16">
        <v>0.3</v>
      </c>
      <c r="F320" s="16">
        <v>0.08</v>
      </c>
      <c r="G320" s="16">
        <v>11.98</v>
      </c>
      <c r="H320" s="58">
        <v>60</v>
      </c>
      <c r="I320" s="59"/>
      <c r="J320" s="59"/>
      <c r="K320" s="12" t="s">
        <v>37</v>
      </c>
    </row>
    <row r="321" spans="1:11" ht="15.75" customHeight="1" thickBot="1">
      <c r="A321" s="57"/>
      <c r="B321" s="55"/>
      <c r="C321" s="56"/>
      <c r="D321" s="11"/>
      <c r="E321" s="17">
        <f>SUM(E319:E320)</f>
        <v>1.6140000000000001</v>
      </c>
      <c r="F321" s="17">
        <f>SUM(F319:F320)</f>
        <v>1.5785</v>
      </c>
      <c r="G321" s="17">
        <f>SUM(G319:G320)</f>
        <v>46.855000000000004</v>
      </c>
      <c r="H321" s="54">
        <f>SUM(H319:J320)</f>
        <v>219.38</v>
      </c>
      <c r="I321" s="55"/>
      <c r="J321" s="56"/>
      <c r="K321" s="29"/>
    </row>
    <row r="322" spans="1:11" ht="15.75">
      <c r="A322" s="60" t="s">
        <v>14</v>
      </c>
      <c r="B322" s="61"/>
      <c r="C322" s="61"/>
      <c r="D322" s="61"/>
      <c r="E322" s="61"/>
      <c r="F322" s="61"/>
      <c r="G322" s="61"/>
      <c r="H322" s="61"/>
      <c r="I322" s="61"/>
      <c r="J322" s="61"/>
      <c r="K322" s="62"/>
    </row>
    <row r="323" spans="1:11" ht="15.75" customHeight="1">
      <c r="A323" s="65" t="s">
        <v>55</v>
      </c>
      <c r="B323" s="66"/>
      <c r="C323" s="67"/>
      <c r="D323" s="6">
        <v>180</v>
      </c>
      <c r="E323" s="16">
        <v>2.67</v>
      </c>
      <c r="F323" s="16">
        <v>4.82</v>
      </c>
      <c r="G323" s="16">
        <v>12.19</v>
      </c>
      <c r="H323" s="58">
        <v>104</v>
      </c>
      <c r="I323" s="59"/>
      <c r="J323" s="59"/>
      <c r="K323" s="6" t="s">
        <v>72</v>
      </c>
    </row>
    <row r="324" spans="1:11" ht="15.75">
      <c r="A324" s="58" t="s">
        <v>93</v>
      </c>
      <c r="B324" s="59"/>
      <c r="C324" s="64"/>
      <c r="D324" s="6">
        <v>180</v>
      </c>
      <c r="E324" s="16">
        <v>0</v>
      </c>
      <c r="F324" s="16">
        <v>0</v>
      </c>
      <c r="G324" s="16">
        <v>12</v>
      </c>
      <c r="H324" s="58">
        <v>45.5</v>
      </c>
      <c r="I324" s="59"/>
      <c r="J324" s="59"/>
      <c r="K324" s="8" t="s">
        <v>37</v>
      </c>
    </row>
    <row r="325" spans="1:11" ht="16.5" thickBot="1">
      <c r="A325" s="58" t="s">
        <v>12</v>
      </c>
      <c r="B325" s="59"/>
      <c r="C325" s="64"/>
      <c r="D325" s="6">
        <v>30</v>
      </c>
      <c r="E325" s="16">
        <v>2.37</v>
      </c>
      <c r="F325" s="16">
        <v>0.3</v>
      </c>
      <c r="G325" s="16">
        <v>14.49</v>
      </c>
      <c r="H325" s="58">
        <v>70</v>
      </c>
      <c r="I325" s="59"/>
      <c r="J325" s="59"/>
      <c r="K325" s="12" t="s">
        <v>68</v>
      </c>
    </row>
    <row r="326" spans="1:11" ht="16.5" thickBot="1">
      <c r="A326" s="57"/>
      <c r="B326" s="55"/>
      <c r="C326" s="56"/>
      <c r="D326" s="11"/>
      <c r="E326" s="17">
        <f>SUM(E323:E325)</f>
        <v>5.04</v>
      </c>
      <c r="F326" s="17">
        <f>SUM(F323:F325)</f>
        <v>5.12</v>
      </c>
      <c r="G326" s="17">
        <f>SUM(G323:G325)</f>
        <v>38.68</v>
      </c>
      <c r="H326" s="54">
        <f>SUM(H323:J325)</f>
        <v>219.5</v>
      </c>
      <c r="I326" s="55"/>
      <c r="J326" s="56"/>
      <c r="K326" s="29"/>
    </row>
    <row r="327" spans="1:11" ht="16.5" thickBot="1">
      <c r="A327" s="57" t="s">
        <v>25</v>
      </c>
      <c r="B327" s="55"/>
      <c r="C327" s="56"/>
      <c r="D327" s="11"/>
      <c r="E327" s="17">
        <f>SUM(E326,E321,E317,E308,E306)</f>
        <v>54.573999999999984</v>
      </c>
      <c r="F327" s="17">
        <f>SUM(F326,F321,F317,F308,F306)</f>
        <v>49.0685</v>
      </c>
      <c r="G327" s="17">
        <f>SUM(G326,G321,G317,G308,G306)</f>
        <v>274.15799999999996</v>
      </c>
      <c r="H327" s="54">
        <f>SUM(H306,H308,H317,H321,H326)</f>
        <v>1872.83</v>
      </c>
      <c r="I327" s="55"/>
      <c r="J327" s="56"/>
      <c r="K327" s="29"/>
    </row>
  </sheetData>
  <mergeCells count="568">
    <mergeCell ref="A213:C213"/>
    <mergeCell ref="H213:J213"/>
    <mergeCell ref="A214:C214"/>
    <mergeCell ref="H214:J214"/>
    <mergeCell ref="A212:C212"/>
    <mergeCell ref="A205:C205"/>
    <mergeCell ref="H205:J205"/>
    <mergeCell ref="A206:C206"/>
    <mergeCell ref="H206:J206"/>
    <mergeCell ref="A207:K207"/>
    <mergeCell ref="A208:C208"/>
    <mergeCell ref="H212:J212"/>
    <mergeCell ref="H208:J208"/>
    <mergeCell ref="A209:K209"/>
    <mergeCell ref="A210:C210"/>
    <mergeCell ref="H210:J210"/>
    <mergeCell ref="H204:J204"/>
    <mergeCell ref="A211:C211"/>
    <mergeCell ref="H211:J211"/>
    <mergeCell ref="A31:C31"/>
    <mergeCell ref="H31:J31"/>
    <mergeCell ref="A20:C20"/>
    <mergeCell ref="H20:J20"/>
    <mergeCell ref="A28:C28"/>
    <mergeCell ref="H28:J28"/>
    <mergeCell ref="A21:C21"/>
    <mergeCell ref="H21:J21"/>
    <mergeCell ref="A23:C23"/>
    <mergeCell ref="H23:J23"/>
    <mergeCell ref="A24:C24"/>
    <mergeCell ref="H24:J24"/>
    <mergeCell ref="A25:C25"/>
    <mergeCell ref="H25:J25"/>
    <mergeCell ref="A29:C29"/>
    <mergeCell ref="H29:J29"/>
    <mergeCell ref="A30:C30"/>
    <mergeCell ref="H30:J30"/>
    <mergeCell ref="A27:C27"/>
    <mergeCell ref="H27:J27"/>
    <mergeCell ref="H19:J19"/>
    <mergeCell ref="H14:J14"/>
    <mergeCell ref="A9:C9"/>
    <mergeCell ref="A1:K1"/>
    <mergeCell ref="A15:C15"/>
    <mergeCell ref="H15:J15"/>
    <mergeCell ref="A4:C4"/>
    <mergeCell ref="E4:G4"/>
    <mergeCell ref="H5:J5"/>
    <mergeCell ref="A7:C7"/>
    <mergeCell ref="H7:J7"/>
    <mergeCell ref="A8:C8"/>
    <mergeCell ref="H8:J8"/>
    <mergeCell ref="A12:C12"/>
    <mergeCell ref="H12:J12"/>
    <mergeCell ref="K4:K5"/>
    <mergeCell ref="H10:J10"/>
    <mergeCell ref="A14:C14"/>
    <mergeCell ref="H9:J9"/>
    <mergeCell ref="H4:J4"/>
    <mergeCell ref="A36:C36"/>
    <mergeCell ref="G36:K36"/>
    <mergeCell ref="A37:C37"/>
    <mergeCell ref="E37:G37"/>
    <mergeCell ref="K37:K38"/>
    <mergeCell ref="H38:J38"/>
    <mergeCell ref="I2:K2"/>
    <mergeCell ref="A34:K34"/>
    <mergeCell ref="I35:K35"/>
    <mergeCell ref="A3:C3"/>
    <mergeCell ref="G3:K3"/>
    <mergeCell ref="A6:K6"/>
    <mergeCell ref="A11:K11"/>
    <mergeCell ref="A13:K13"/>
    <mergeCell ref="A22:K22"/>
    <mergeCell ref="A26:K26"/>
    <mergeCell ref="A10:C10"/>
    <mergeCell ref="A16:C16"/>
    <mergeCell ref="H16:J16"/>
    <mergeCell ref="A17:C17"/>
    <mergeCell ref="H17:J17"/>
    <mergeCell ref="A18:C18"/>
    <mergeCell ref="H18:J18"/>
    <mergeCell ref="A19:C19"/>
    <mergeCell ref="A42:C42"/>
    <mergeCell ref="H42:J42"/>
    <mergeCell ref="A43:C43"/>
    <mergeCell ref="H43:J43"/>
    <mergeCell ref="A44:K44"/>
    <mergeCell ref="A39:K39"/>
    <mergeCell ref="A40:C40"/>
    <mergeCell ref="H40:J40"/>
    <mergeCell ref="A41:C41"/>
    <mergeCell ref="H41:J41"/>
    <mergeCell ref="A56:K56"/>
    <mergeCell ref="A48:C48"/>
    <mergeCell ref="H48:J48"/>
    <mergeCell ref="A49:C49"/>
    <mergeCell ref="H49:J49"/>
    <mergeCell ref="A50:C50"/>
    <mergeCell ref="A45:C45"/>
    <mergeCell ref="H45:J45"/>
    <mergeCell ref="A46:K46"/>
    <mergeCell ref="A47:C47"/>
    <mergeCell ref="H47:J47"/>
    <mergeCell ref="H50:I50"/>
    <mergeCell ref="A54:C54"/>
    <mergeCell ref="H54:J54"/>
    <mergeCell ref="A51:C51"/>
    <mergeCell ref="H51:J51"/>
    <mergeCell ref="A52:C52"/>
    <mergeCell ref="H52:J52"/>
    <mergeCell ref="A53:C53"/>
    <mergeCell ref="H53:J53"/>
    <mergeCell ref="A55:C55"/>
    <mergeCell ref="H55:J55"/>
    <mergeCell ref="A61:C61"/>
    <mergeCell ref="H61:J61"/>
    <mergeCell ref="A62:C62"/>
    <mergeCell ref="H62:J62"/>
    <mergeCell ref="A57:C57"/>
    <mergeCell ref="H57:J57"/>
    <mergeCell ref="A58:C58"/>
    <mergeCell ref="H58:J58"/>
    <mergeCell ref="A59:C59"/>
    <mergeCell ref="H59:J59"/>
    <mergeCell ref="A60:K60"/>
    <mergeCell ref="I69:K69"/>
    <mergeCell ref="A70:C70"/>
    <mergeCell ref="G70:K70"/>
    <mergeCell ref="A71:C71"/>
    <mergeCell ref="E71:G71"/>
    <mergeCell ref="K71:K72"/>
    <mergeCell ref="H72:J72"/>
    <mergeCell ref="A63:C63"/>
    <mergeCell ref="H63:J63"/>
    <mergeCell ref="A64:C64"/>
    <mergeCell ref="H64:J64"/>
    <mergeCell ref="A68:K68"/>
    <mergeCell ref="A65:C65"/>
    <mergeCell ref="H65:J65"/>
    <mergeCell ref="A76:C76"/>
    <mergeCell ref="H76:J76"/>
    <mergeCell ref="A77:C77"/>
    <mergeCell ref="H77:J77"/>
    <mergeCell ref="A78:K78"/>
    <mergeCell ref="A73:K73"/>
    <mergeCell ref="A74:C74"/>
    <mergeCell ref="H74:J74"/>
    <mergeCell ref="A75:C75"/>
    <mergeCell ref="H75:J75"/>
    <mergeCell ref="A82:C82"/>
    <mergeCell ref="H82:J82"/>
    <mergeCell ref="A83:C83"/>
    <mergeCell ref="A84:C84"/>
    <mergeCell ref="H84:J84"/>
    <mergeCell ref="A79:C79"/>
    <mergeCell ref="H79:J79"/>
    <mergeCell ref="A80:K80"/>
    <mergeCell ref="A81:C81"/>
    <mergeCell ref="H81:J81"/>
    <mergeCell ref="H83:J83"/>
    <mergeCell ref="A89:C89"/>
    <mergeCell ref="H89:J89"/>
    <mergeCell ref="A90:C90"/>
    <mergeCell ref="H90:J90"/>
    <mergeCell ref="A85:C85"/>
    <mergeCell ref="H85:J85"/>
    <mergeCell ref="A86:C86"/>
    <mergeCell ref="H86:J86"/>
    <mergeCell ref="A87:K87"/>
    <mergeCell ref="A88:C88"/>
    <mergeCell ref="H88:J88"/>
    <mergeCell ref="A94:C94"/>
    <mergeCell ref="H94:J94"/>
    <mergeCell ref="A95:C95"/>
    <mergeCell ref="H95:J95"/>
    <mergeCell ref="A96:C96"/>
    <mergeCell ref="H96:J96"/>
    <mergeCell ref="A93:C93"/>
    <mergeCell ref="H93:J93"/>
    <mergeCell ref="A91:K91"/>
    <mergeCell ref="A92:C92"/>
    <mergeCell ref="H92:J92"/>
    <mergeCell ref="A102:C102"/>
    <mergeCell ref="E102:G102"/>
    <mergeCell ref="K102:K103"/>
    <mergeCell ref="H103:J103"/>
    <mergeCell ref="A104:K104"/>
    <mergeCell ref="A99:K99"/>
    <mergeCell ref="I100:K100"/>
    <mergeCell ref="A101:C101"/>
    <mergeCell ref="G101:K101"/>
    <mergeCell ref="A113:C113"/>
    <mergeCell ref="H113:J113"/>
    <mergeCell ref="A108:C108"/>
    <mergeCell ref="H108:J108"/>
    <mergeCell ref="A109:K109"/>
    <mergeCell ref="A110:C110"/>
    <mergeCell ref="H110:J110"/>
    <mergeCell ref="A105:C105"/>
    <mergeCell ref="H105:J105"/>
    <mergeCell ref="A106:C106"/>
    <mergeCell ref="H106:J106"/>
    <mergeCell ref="A107:C107"/>
    <mergeCell ref="H107:J107"/>
    <mergeCell ref="A111:K111"/>
    <mergeCell ref="A112:C112"/>
    <mergeCell ref="H112:J112"/>
    <mergeCell ref="A128:C128"/>
    <mergeCell ref="H128:J128"/>
    <mergeCell ref="A123:C123"/>
    <mergeCell ref="H123:J123"/>
    <mergeCell ref="A124:K124"/>
    <mergeCell ref="A125:C125"/>
    <mergeCell ref="H125:J125"/>
    <mergeCell ref="A120:K120"/>
    <mergeCell ref="A121:C121"/>
    <mergeCell ref="H121:J121"/>
    <mergeCell ref="A122:C122"/>
    <mergeCell ref="H122:J122"/>
    <mergeCell ref="A126:C126"/>
    <mergeCell ref="H126:J126"/>
    <mergeCell ref="A127:C127"/>
    <mergeCell ref="H127:J127"/>
    <mergeCell ref="A117:C117"/>
    <mergeCell ref="H117:J117"/>
    <mergeCell ref="A118:C118"/>
    <mergeCell ref="H118:J118"/>
    <mergeCell ref="A119:C119"/>
    <mergeCell ref="H119:J119"/>
    <mergeCell ref="A114:C114"/>
    <mergeCell ref="H114:J114"/>
    <mergeCell ref="A115:C115"/>
    <mergeCell ref="A116:C116"/>
    <mergeCell ref="H116:J116"/>
    <mergeCell ref="H115:I115"/>
    <mergeCell ref="A132:K132"/>
    <mergeCell ref="I133:K133"/>
    <mergeCell ref="A134:C134"/>
    <mergeCell ref="G134:K134"/>
    <mergeCell ref="A135:C135"/>
    <mergeCell ref="E135:G135"/>
    <mergeCell ref="K135:K136"/>
    <mergeCell ref="H136:J136"/>
    <mergeCell ref="A129:C129"/>
    <mergeCell ref="H129:J129"/>
    <mergeCell ref="A140:C140"/>
    <mergeCell ref="H140:J140"/>
    <mergeCell ref="A141:C141"/>
    <mergeCell ref="H141:J141"/>
    <mergeCell ref="A142:K142"/>
    <mergeCell ref="A137:K137"/>
    <mergeCell ref="A138:C138"/>
    <mergeCell ref="H138:J138"/>
    <mergeCell ref="A139:C139"/>
    <mergeCell ref="H139:J139"/>
    <mergeCell ref="A146:C146"/>
    <mergeCell ref="H146:J146"/>
    <mergeCell ref="A148:C148"/>
    <mergeCell ref="H148:J148"/>
    <mergeCell ref="A149:C149"/>
    <mergeCell ref="H149:J149"/>
    <mergeCell ref="A143:C143"/>
    <mergeCell ref="H143:J143"/>
    <mergeCell ref="A144:K144"/>
    <mergeCell ref="A145:C145"/>
    <mergeCell ref="H145:J145"/>
    <mergeCell ref="A147:C147"/>
    <mergeCell ref="H147:J147"/>
    <mergeCell ref="A159:C159"/>
    <mergeCell ref="H159:J159"/>
    <mergeCell ref="A160:C160"/>
    <mergeCell ref="H160:J160"/>
    <mergeCell ref="A161:C161"/>
    <mergeCell ref="H161:J161"/>
    <mergeCell ref="A156:C156"/>
    <mergeCell ref="H156:J156"/>
    <mergeCell ref="A157:K157"/>
    <mergeCell ref="A158:C158"/>
    <mergeCell ref="H158:J158"/>
    <mergeCell ref="A155:C155"/>
    <mergeCell ref="H155:J155"/>
    <mergeCell ref="A150:C150"/>
    <mergeCell ref="H150:J150"/>
    <mergeCell ref="A151:C151"/>
    <mergeCell ref="H151:J151"/>
    <mergeCell ref="A152:C152"/>
    <mergeCell ref="H152:J152"/>
    <mergeCell ref="A153:K153"/>
    <mergeCell ref="A154:C154"/>
    <mergeCell ref="H154:J154"/>
    <mergeCell ref="A165:K165"/>
    <mergeCell ref="I166:K166"/>
    <mergeCell ref="A167:C167"/>
    <mergeCell ref="G167:K167"/>
    <mergeCell ref="A168:C168"/>
    <mergeCell ref="E168:G168"/>
    <mergeCell ref="K168:K169"/>
    <mergeCell ref="H169:J169"/>
    <mergeCell ref="A162:C162"/>
    <mergeCell ref="H162:J162"/>
    <mergeCell ref="A173:C173"/>
    <mergeCell ref="H173:J173"/>
    <mergeCell ref="A174:C174"/>
    <mergeCell ref="H174:J174"/>
    <mergeCell ref="A175:K175"/>
    <mergeCell ref="A170:K170"/>
    <mergeCell ref="A171:C171"/>
    <mergeCell ref="H171:J171"/>
    <mergeCell ref="A172:C172"/>
    <mergeCell ref="H172:J172"/>
    <mergeCell ref="A179:C179"/>
    <mergeCell ref="H179:J179"/>
    <mergeCell ref="A180:C180"/>
    <mergeCell ref="A181:C181"/>
    <mergeCell ref="H181:J181"/>
    <mergeCell ref="H180:I180"/>
    <mergeCell ref="A184:C184"/>
    <mergeCell ref="H184:J184"/>
    <mergeCell ref="A176:C176"/>
    <mergeCell ref="H176:J176"/>
    <mergeCell ref="A177:K177"/>
    <mergeCell ref="A178:C178"/>
    <mergeCell ref="H178:J178"/>
    <mergeCell ref="A190:C190"/>
    <mergeCell ref="H190:J190"/>
    <mergeCell ref="A187:C187"/>
    <mergeCell ref="H187:J187"/>
    <mergeCell ref="A185:K185"/>
    <mergeCell ref="A188:C188"/>
    <mergeCell ref="H188:J188"/>
    <mergeCell ref="A189:K189"/>
    <mergeCell ref="A182:C182"/>
    <mergeCell ref="H182:J182"/>
    <mergeCell ref="A183:C183"/>
    <mergeCell ref="H183:J183"/>
    <mergeCell ref="A186:C186"/>
    <mergeCell ref="H186:J186"/>
    <mergeCell ref="A221:C221"/>
    <mergeCell ref="H221:J221"/>
    <mergeCell ref="A223:C223"/>
    <mergeCell ref="H223:J223"/>
    <mergeCell ref="A191:C191"/>
    <mergeCell ref="H191:J191"/>
    <mergeCell ref="A192:C192"/>
    <mergeCell ref="H192:J192"/>
    <mergeCell ref="A193:C193"/>
    <mergeCell ref="H193:J193"/>
    <mergeCell ref="A202:K202"/>
    <mergeCell ref="A203:C203"/>
    <mergeCell ref="H203:J203"/>
    <mergeCell ref="A197:K197"/>
    <mergeCell ref="I198:K198"/>
    <mergeCell ref="A199:C199"/>
    <mergeCell ref="G199:K199"/>
    <mergeCell ref="A200:C200"/>
    <mergeCell ref="E200:G200"/>
    <mergeCell ref="K200:K201"/>
    <mergeCell ref="H201:J201"/>
    <mergeCell ref="A194:C194"/>
    <mergeCell ref="H194:J194"/>
    <mergeCell ref="A204:C204"/>
    <mergeCell ref="H241:J241"/>
    <mergeCell ref="A238:C238"/>
    <mergeCell ref="H238:J238"/>
    <mergeCell ref="A239:C239"/>
    <mergeCell ref="H239:J239"/>
    <mergeCell ref="A219:C219"/>
    <mergeCell ref="H219:J219"/>
    <mergeCell ref="A215:C215"/>
    <mergeCell ref="A235:K235"/>
    <mergeCell ref="H215:J215"/>
    <mergeCell ref="A218:K218"/>
    <mergeCell ref="A220:C220"/>
    <mergeCell ref="H220:J220"/>
    <mergeCell ref="A222:K222"/>
    <mergeCell ref="A224:C224"/>
    <mergeCell ref="A216:C216"/>
    <mergeCell ref="H216:J216"/>
    <mergeCell ref="A217:C217"/>
    <mergeCell ref="H217:J217"/>
    <mergeCell ref="A227:C227"/>
    <mergeCell ref="H227:J227"/>
    <mergeCell ref="A225:C225"/>
    <mergeCell ref="H225:J225"/>
    <mergeCell ref="A226:C226"/>
    <mergeCell ref="A250:C250"/>
    <mergeCell ref="H250:J250"/>
    <mergeCell ref="H247:I247"/>
    <mergeCell ref="A251:C251"/>
    <mergeCell ref="H251:J251"/>
    <mergeCell ref="A252:K252"/>
    <mergeCell ref="A242:K242"/>
    <mergeCell ref="A243:C243"/>
    <mergeCell ref="H243:J243"/>
    <mergeCell ref="A247:C247"/>
    <mergeCell ref="A248:C248"/>
    <mergeCell ref="A240:K240"/>
    <mergeCell ref="H226:J226"/>
    <mergeCell ref="H249:J249"/>
    <mergeCell ref="A244:C244"/>
    <mergeCell ref="H244:J244"/>
    <mergeCell ref="A245:C245"/>
    <mergeCell ref="H245:J245"/>
    <mergeCell ref="A246:C246"/>
    <mergeCell ref="H246:J246"/>
    <mergeCell ref="H248:J248"/>
    <mergeCell ref="A249:C249"/>
    <mergeCell ref="A236:C236"/>
    <mergeCell ref="H236:J236"/>
    <mergeCell ref="A230:K230"/>
    <mergeCell ref="I231:K231"/>
    <mergeCell ref="A232:C232"/>
    <mergeCell ref="G232:K232"/>
    <mergeCell ref="A233:C233"/>
    <mergeCell ref="E233:G233"/>
    <mergeCell ref="K233:K234"/>
    <mergeCell ref="H234:J234"/>
    <mergeCell ref="A237:C237"/>
    <mergeCell ref="H237:J237"/>
    <mergeCell ref="A241:C241"/>
    <mergeCell ref="A264:K264"/>
    <mergeCell ref="I265:K265"/>
    <mergeCell ref="A266:C266"/>
    <mergeCell ref="G266:K266"/>
    <mergeCell ref="A267:C267"/>
    <mergeCell ref="E267:G267"/>
    <mergeCell ref="K267:K268"/>
    <mergeCell ref="H268:J268"/>
    <mergeCell ref="A253:C253"/>
    <mergeCell ref="H253:J253"/>
    <mergeCell ref="A254:C254"/>
    <mergeCell ref="H254:J254"/>
    <mergeCell ref="A259:C259"/>
    <mergeCell ref="H259:J259"/>
    <mergeCell ref="A260:C260"/>
    <mergeCell ref="H260:J260"/>
    <mergeCell ref="A257:C257"/>
    <mergeCell ref="H257:J257"/>
    <mergeCell ref="A258:C258"/>
    <mergeCell ref="H258:J258"/>
    <mergeCell ref="A255:C255"/>
    <mergeCell ref="H255:J255"/>
    <mergeCell ref="A256:J256"/>
    <mergeCell ref="A261:C261"/>
    <mergeCell ref="A272:C272"/>
    <mergeCell ref="H272:J272"/>
    <mergeCell ref="A273:C273"/>
    <mergeCell ref="H273:J273"/>
    <mergeCell ref="A274:K274"/>
    <mergeCell ref="A269:K269"/>
    <mergeCell ref="A270:C270"/>
    <mergeCell ref="H270:J270"/>
    <mergeCell ref="A271:C271"/>
    <mergeCell ref="H271:J271"/>
    <mergeCell ref="A278:C278"/>
    <mergeCell ref="H278:J278"/>
    <mergeCell ref="A279:C279"/>
    <mergeCell ref="A280:C280"/>
    <mergeCell ref="H280:J280"/>
    <mergeCell ref="A281:C281"/>
    <mergeCell ref="H281:J281"/>
    <mergeCell ref="A275:C275"/>
    <mergeCell ref="H275:J275"/>
    <mergeCell ref="A276:K276"/>
    <mergeCell ref="A277:C277"/>
    <mergeCell ref="H277:J277"/>
    <mergeCell ref="A300:C300"/>
    <mergeCell ref="E300:G300"/>
    <mergeCell ref="K300:K301"/>
    <mergeCell ref="H301:J301"/>
    <mergeCell ref="A282:C282"/>
    <mergeCell ref="H282:J282"/>
    <mergeCell ref="A283:C283"/>
    <mergeCell ref="H283:J283"/>
    <mergeCell ref="A293:C293"/>
    <mergeCell ref="H293:J293"/>
    <mergeCell ref="A290:C290"/>
    <mergeCell ref="H290:J290"/>
    <mergeCell ref="A291:C291"/>
    <mergeCell ref="H291:J291"/>
    <mergeCell ref="A292:C292"/>
    <mergeCell ref="H292:J292"/>
    <mergeCell ref="A287:C287"/>
    <mergeCell ref="H287:J287"/>
    <mergeCell ref="A286:C286"/>
    <mergeCell ref="H286:J286"/>
    <mergeCell ref="A305:C305"/>
    <mergeCell ref="H305:J305"/>
    <mergeCell ref="A306:C306"/>
    <mergeCell ref="H306:J306"/>
    <mergeCell ref="A307:K307"/>
    <mergeCell ref="A302:K302"/>
    <mergeCell ref="A303:C303"/>
    <mergeCell ref="H303:J303"/>
    <mergeCell ref="A304:C304"/>
    <mergeCell ref="H304:J304"/>
    <mergeCell ref="A323:C323"/>
    <mergeCell ref="H323:J323"/>
    <mergeCell ref="A314:C314"/>
    <mergeCell ref="H314:J314"/>
    <mergeCell ref="A315:C315"/>
    <mergeCell ref="A316:C316"/>
    <mergeCell ref="H316:J316"/>
    <mergeCell ref="A308:C308"/>
    <mergeCell ref="H308:J308"/>
    <mergeCell ref="A309:K309"/>
    <mergeCell ref="A310:C310"/>
    <mergeCell ref="H310:J310"/>
    <mergeCell ref="A318:K318"/>
    <mergeCell ref="A320:C320"/>
    <mergeCell ref="H320:J320"/>
    <mergeCell ref="A322:K322"/>
    <mergeCell ref="H315:J315"/>
    <mergeCell ref="A311:C311"/>
    <mergeCell ref="H311:J311"/>
    <mergeCell ref="A312:C312"/>
    <mergeCell ref="H312:J312"/>
    <mergeCell ref="A313:C313"/>
    <mergeCell ref="H313:J313"/>
    <mergeCell ref="A326:C326"/>
    <mergeCell ref="H326:J326"/>
    <mergeCell ref="A327:C327"/>
    <mergeCell ref="H327:J327"/>
    <mergeCell ref="H224:J224"/>
    <mergeCell ref="H279:J279"/>
    <mergeCell ref="A284:C284"/>
    <mergeCell ref="H284:J284"/>
    <mergeCell ref="A285:K285"/>
    <mergeCell ref="A288:C288"/>
    <mergeCell ref="H288:J288"/>
    <mergeCell ref="A289:K289"/>
    <mergeCell ref="A294:C294"/>
    <mergeCell ref="H294:J294"/>
    <mergeCell ref="A324:C324"/>
    <mergeCell ref="H324:J324"/>
    <mergeCell ref="A325:C325"/>
    <mergeCell ref="H325:J325"/>
    <mergeCell ref="A321:C321"/>
    <mergeCell ref="H321:J321"/>
    <mergeCell ref="A317:C317"/>
    <mergeCell ref="H317:J317"/>
    <mergeCell ref="A319:C319"/>
    <mergeCell ref="H319:J319"/>
    <mergeCell ref="A268:C268"/>
    <mergeCell ref="H267:J267"/>
    <mergeCell ref="A301:C301"/>
    <mergeCell ref="H300:J300"/>
    <mergeCell ref="H261:J261"/>
    <mergeCell ref="A5:C5"/>
    <mergeCell ref="A38:C38"/>
    <mergeCell ref="H37:J37"/>
    <mergeCell ref="A72:C72"/>
    <mergeCell ref="H71:J71"/>
    <mergeCell ref="A103:C103"/>
    <mergeCell ref="H102:J102"/>
    <mergeCell ref="A136:C136"/>
    <mergeCell ref="H135:J135"/>
    <mergeCell ref="A169:C169"/>
    <mergeCell ref="H168:J168"/>
    <mergeCell ref="A201:C201"/>
    <mergeCell ref="H200:J200"/>
    <mergeCell ref="A234:C234"/>
    <mergeCell ref="H233:J233"/>
    <mergeCell ref="A297:K297"/>
    <mergeCell ref="I298:K298"/>
    <mergeCell ref="A299:C299"/>
    <mergeCell ref="G299:K299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3-7 лет Меню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2024-05-21T09:45:10Z</dcterms:modified>
</cp:coreProperties>
</file>