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3-7 лет Меню" sheetId="1" r:id="rId1"/>
    <sheet name="Лист1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61" i="1"/>
  <c r="G161"/>
  <c r="F161"/>
  <c r="E161"/>
  <c r="H155"/>
  <c r="G155"/>
  <c r="F155"/>
  <c r="E155"/>
  <c r="H151"/>
  <c r="G151"/>
  <c r="F151"/>
  <c r="E151"/>
  <c r="H140"/>
  <c r="G140"/>
  <c r="F140"/>
  <c r="E140"/>
  <c r="H127"/>
  <c r="G127"/>
  <c r="F127"/>
  <c r="E127"/>
  <c r="H122"/>
  <c r="G122"/>
  <c r="F122"/>
  <c r="E122"/>
  <c r="H118"/>
  <c r="G118"/>
  <c r="F118"/>
  <c r="E118"/>
  <c r="H108"/>
  <c r="H128" s="1"/>
  <c r="G108"/>
  <c r="F108"/>
  <c r="E108"/>
  <c r="H95"/>
  <c r="G95"/>
  <c r="F95"/>
  <c r="E95"/>
  <c r="H90"/>
  <c r="G90"/>
  <c r="F90"/>
  <c r="E90"/>
  <c r="H86"/>
  <c r="G86"/>
  <c r="F86"/>
  <c r="E86"/>
  <c r="H74"/>
  <c r="H96" s="1"/>
  <c r="G74"/>
  <c r="F74"/>
  <c r="E74"/>
  <c r="H61"/>
  <c r="G61"/>
  <c r="F61"/>
  <c r="E61"/>
  <c r="H56"/>
  <c r="G56"/>
  <c r="F56"/>
  <c r="E56"/>
  <c r="H52"/>
  <c r="G52"/>
  <c r="F52"/>
  <c r="E52"/>
  <c r="H42"/>
  <c r="H62" s="1"/>
  <c r="G42"/>
  <c r="G62" s="1"/>
  <c r="F42"/>
  <c r="E42"/>
  <c r="E62" s="1"/>
  <c r="H29"/>
  <c r="G29"/>
  <c r="F29"/>
  <c r="E29"/>
  <c r="H24"/>
  <c r="G24"/>
  <c r="F24"/>
  <c r="E24"/>
  <c r="H20"/>
  <c r="G20"/>
  <c r="F20"/>
  <c r="E20"/>
  <c r="H10"/>
  <c r="H30" s="1"/>
  <c r="G10"/>
  <c r="F10"/>
  <c r="E10"/>
  <c r="G162" l="1"/>
  <c r="F162"/>
  <c r="E162"/>
  <c r="H162"/>
  <c r="G96"/>
  <c r="G128"/>
  <c r="F62"/>
  <c r="F96"/>
  <c r="F128"/>
  <c r="E96"/>
  <c r="E128"/>
  <c r="G30"/>
  <c r="F30"/>
  <c r="E30"/>
</calcChain>
</file>

<file path=xl/sharedStrings.xml><?xml version="1.0" encoding="utf-8"?>
<sst xmlns="http://schemas.openxmlformats.org/spreadsheetml/2006/main" count="271" uniqueCount="120">
  <si>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</si>
  <si>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</si>
  <si>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</si>
  <si>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</si>
  <si>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</si>
  <si>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</si>
  <si>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</si>
  <si>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</si>
  <si>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</si>
  <si>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</si>
  <si>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</si>
  <si>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</si>
  <si>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</si>
  <si>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</si>
  <si>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</si>
  <si>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</si>
  <si>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</si>
  <si>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</si>
  <si>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</si>
  <si>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</si>
  <si>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</si>
  <si>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</si>
  <si>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</si>
  <si>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</si>
  <si>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</si>
  <si>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</si>
  <si>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</si>
  <si>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</si>
  <si>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</si>
  <si>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</si>
  <si>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</si>
  <si>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Технологическая карта</t>
  </si>
  <si>
    <t xml:space="preserve">Борщ на курином бульоне со сметаной </t>
  </si>
  <si>
    <t>Каша кукурузная молочная со сливочным маслом</t>
  </si>
  <si>
    <t>Каша рисовая молочная со сливочным маслом</t>
  </si>
  <si>
    <t>№ 50</t>
  </si>
  <si>
    <t xml:space="preserve">Каша ячневая молочная со сливочным маслом </t>
  </si>
  <si>
    <t>№ 23</t>
  </si>
  <si>
    <t>Солянка овощная</t>
  </si>
  <si>
    <t>Молочный соус</t>
  </si>
  <si>
    <t>№ 2.7</t>
  </si>
  <si>
    <t>№ 3174</t>
  </si>
  <si>
    <t>№ 58</t>
  </si>
  <si>
    <t>№ 34</t>
  </si>
  <si>
    <t>№ 57</t>
  </si>
  <si>
    <t>№ 64</t>
  </si>
  <si>
    <t>№ 1</t>
  </si>
  <si>
    <t>-</t>
  </si>
  <si>
    <t>№ 177</t>
  </si>
  <si>
    <t>№ 45</t>
  </si>
  <si>
    <t>Щи на мясном бульоне со сметаной</t>
  </si>
  <si>
    <t>Свекольник на мясном бульоне со сметаной</t>
  </si>
  <si>
    <t>Рыбная котлета (минтай)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</si>
  <si>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</si>
  <si>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</si>
  <si>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</si>
  <si>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</si>
  <si>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</si>
  <si>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</si>
  <si>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</si>
  <si>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</si>
  <si>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</si>
  <si>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Чай сладкий</t>
  </si>
  <si>
    <t>Какао на свежем молоке</t>
  </si>
  <si>
    <t>250\11</t>
  </si>
  <si>
    <t>№ 54</t>
  </si>
  <si>
    <t>Плов с мясом</t>
  </si>
  <si>
    <t>Чай черный сладкий</t>
  </si>
  <si>
    <t>Чай сладкий черный</t>
  </si>
  <si>
    <t>Чай на молоке</t>
  </si>
  <si>
    <t xml:space="preserve">Чай сладкий </t>
  </si>
  <si>
    <t>Суп с клецками на мясном бульоне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</si>
  <si>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</si>
  <si>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</si>
  <si>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</si>
  <si>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</si>
  <si>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</si>
  <si>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</si>
  <si>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</si>
  <si>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30/5</t>
  </si>
  <si>
    <t>№ 16</t>
  </si>
  <si>
    <t>№ 8</t>
  </si>
  <si>
    <t>№ 39</t>
  </si>
  <si>
    <t>Бутерброд со сливочным маслом и сыром</t>
  </si>
  <si>
    <t>30/5/10</t>
  </si>
  <si>
    <t>№ 3</t>
  </si>
  <si>
    <t>Кофейный напиток на сгущенном молоке</t>
  </si>
  <si>
    <t>№ 55</t>
  </si>
  <si>
    <t>№ 38</t>
  </si>
  <si>
    <t>Булочка "Детская" с творогом</t>
  </si>
  <si>
    <t>№ 28</t>
  </si>
  <si>
    <t>Каша гречневая молочная со сливочным маслом</t>
  </si>
  <si>
    <t>Вафли</t>
  </si>
  <si>
    <t>№ 152</t>
  </si>
  <si>
    <t>Энергетическая ценность</t>
  </si>
  <si>
    <t>Свежий огурчик кусочком</t>
  </si>
  <si>
    <t>№ 79</t>
  </si>
  <si>
    <t>№ 184</t>
  </si>
  <si>
    <t>Бефстроганов из мяса кур</t>
  </si>
  <si>
    <t>№ 262</t>
  </si>
  <si>
    <t>Булочка "Посыпушка"</t>
  </si>
  <si>
    <t>№ 51</t>
  </si>
  <si>
    <t>Компот из сушеных абрикосов</t>
  </si>
  <si>
    <t>№ 7.110</t>
  </si>
  <si>
    <t>Компот из сушеных яблок</t>
  </si>
  <si>
    <t>Чай с молоком</t>
  </si>
  <si>
    <t>№ 109</t>
  </si>
  <si>
    <t>Суп "Паутинка" на мясном бульоне</t>
  </si>
  <si>
    <t>Ленивые голубцы</t>
  </si>
  <si>
    <t>№ 102</t>
  </si>
  <si>
    <t xml:space="preserve">Зразы мясные (говядина) (рис+яйцо)  </t>
  </si>
  <si>
    <t>Макароны отварные с овощами</t>
  </si>
  <si>
    <t>№ 30</t>
  </si>
  <si>
    <t>1/2 яйца отварного</t>
  </si>
  <si>
    <t>№ 63</t>
  </si>
  <si>
    <t>Дата: 04.08.2025г.</t>
  </si>
  <si>
    <t>Дата: 05.08.2025г.</t>
  </si>
  <si>
    <t>Дата: 06.08.2025г.</t>
  </si>
  <si>
    <t>Дата: 07.08.2025г.</t>
  </si>
  <si>
    <t>Дата: 08.08.2025г.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</si>
</sst>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CC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16" fontId="2" fillId="0" borderId="2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6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2095501</xdr:colOff>
      <xdr:row>1</xdr:row>
      <xdr:rowOff>67236</xdr:rowOff>
    </xdr:from>
    <xdr:to>
      <xdr:col>2</xdr:col>
      <xdr:colOff>2779060</xdr:colOff>
      <xdr:row>3</xdr:row>
      <xdr:rowOff>413429</xdr:rowOff>
    </xdr:to>
    <xdr:pic>
      <xdr:nvPicPr>
        <xdr:cNvPr id="7" name="Рисунок 6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05736" y="40273942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2151530</xdr:colOff>
      <xdr:row>33</xdr:row>
      <xdr:rowOff>11206</xdr:rowOff>
    </xdr:from>
    <xdr:to>
      <xdr:col>2</xdr:col>
      <xdr:colOff>2835089</xdr:colOff>
      <xdr:row>35</xdr:row>
      <xdr:rowOff>357400</xdr:rowOff>
    </xdr:to>
    <xdr:pic>
      <xdr:nvPicPr>
        <xdr:cNvPr id="8" name="Рисунок 7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1765" y="47916353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2129118</xdr:colOff>
      <xdr:row>65</xdr:row>
      <xdr:rowOff>67236</xdr:rowOff>
    </xdr:from>
    <xdr:to>
      <xdr:col>2</xdr:col>
      <xdr:colOff>2812677</xdr:colOff>
      <xdr:row>67</xdr:row>
      <xdr:rowOff>413429</xdr:rowOff>
    </xdr:to>
    <xdr:pic>
      <xdr:nvPicPr>
        <xdr:cNvPr id="9" name="Рисунок 8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9353" y="55659618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2129118</xdr:colOff>
      <xdr:row>99</xdr:row>
      <xdr:rowOff>44824</xdr:rowOff>
    </xdr:from>
    <xdr:to>
      <xdr:col>2</xdr:col>
      <xdr:colOff>2812677</xdr:colOff>
      <xdr:row>101</xdr:row>
      <xdr:rowOff>391017</xdr:rowOff>
    </xdr:to>
    <xdr:pic>
      <xdr:nvPicPr>
        <xdr:cNvPr id="10" name="Рисунок 9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9353" y="63817500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2140324</xdr:colOff>
      <xdr:row>131</xdr:row>
      <xdr:rowOff>78441</xdr:rowOff>
    </xdr:from>
    <xdr:to>
      <xdr:col>2</xdr:col>
      <xdr:colOff>2823883</xdr:colOff>
      <xdr:row>133</xdr:row>
      <xdr:rowOff>424634</xdr:rowOff>
    </xdr:to>
    <xdr:pic>
      <xdr:nvPicPr>
        <xdr:cNvPr id="11" name="Рисунок 10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0559" y="71482323"/>
          <a:ext cx="683559" cy="8392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2025/&#1052;&#1077;&#1085;&#1102;/&#1057;&#1077;&#1079;&#1086;&#1085;&#1085;&#1086;&#1077;%20&#1084;&#1077;&#1085;&#1102;%202025/&#1051;&#1077;&#1090;&#1085;&#1077;&#1077;%20&#1084;&#1077;&#1085;&#1102;/&#1055;&#1077;&#1088;&#1089;&#1087;&#1077;&#1082;&#1090;&#1080;&#1074;&#1085;&#1086;&#1077;%20&#1057;&#1077;&#1079;&#1086;&#1085;&#1085;&#1086;&#1077;%20&#1084;&#1077;&#1085;&#1102;%202025%20&#1089;&#1072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4"/>
  <sheetViews>
    <sheetView tabSelected="1" zoomScale="85" zoomScaleNormal="85" workbookViewId="0">
      <selection activeCell="O144" sqref="O144"/>
    </sheetView>
  </sheetViews>
  <sheetFormatPr defaultRowHeight="15"/>
  <cols>
    <col min="3" max="3" width="42.85546875" customWidth="1"/>
    <col min="4" max="4" width="16.28515625" style="2" customWidth="1"/>
    <col min="5" max="5" width="10.42578125" style="2" customWidth="1"/>
    <col min="6" max="6" width="9.7109375" style="2" customWidth="1"/>
    <col min="7" max="7" width="12.42578125" style="2" customWidth="1"/>
    <col min="8" max="8" width="9.140625" style="2"/>
    <col min="9" max="9" width="5.28515625" style="2" customWidth="1"/>
    <col min="10" max="10" width="10.7109375" style="2" customWidth="1"/>
    <col min="11" max="11" width="23.7109375" style="2" customWidth="1"/>
  </cols>
  <sheetData>
    <row r="1" spans="1:11" ht="19.5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9.5">
      <c r="A2" s="3"/>
      <c r="B2" s="3"/>
      <c r="C2" s="3"/>
      <c r="D2" s="4"/>
      <c r="E2" s="4"/>
      <c r="F2" s="4"/>
      <c r="G2" s="4"/>
      <c r="H2" s="4"/>
      <c r="I2" s="61" t="s">
        <v>56</v>
      </c>
      <c r="J2" s="61"/>
      <c r="K2" s="61"/>
    </row>
    <row r="3" spans="1:11" ht="19.5" thickBot="1">
      <c r="A3" s="62" t="s">
        <v>57</v>
      </c>
      <c r="B3" s="62"/>
      <c r="C3" s="62"/>
      <c r="D3" s="5"/>
      <c r="E3" s="12"/>
      <c r="F3" s="12"/>
      <c r="G3" s="63" t="s">
        <v>115</v>
      </c>
      <c r="H3" s="63"/>
      <c r="I3" s="63"/>
      <c r="J3" s="63"/>
      <c r="K3" s="63"/>
    </row>
    <row r="4" spans="1:11" ht="39" customHeight="1" thickBot="1">
      <c r="A4" s="54" t="s">
        <v>0</v>
      </c>
      <c r="B4" s="55"/>
      <c r="C4" s="56"/>
      <c r="D4" s="14" t="s">
        <v>1</v>
      </c>
      <c r="E4" s="76" t="s">
        <v>2</v>
      </c>
      <c r="F4" s="77"/>
      <c r="G4" s="77"/>
      <c r="H4" s="57" t="s">
        <v>94</v>
      </c>
      <c r="I4" s="58"/>
      <c r="J4" s="59"/>
      <c r="K4" s="78" t="s">
        <v>31</v>
      </c>
    </row>
    <row r="5" spans="1:11" ht="19.5" thickBot="1">
      <c r="A5" s="54" t="s">
        <v>3</v>
      </c>
      <c r="B5" s="55"/>
      <c r="C5" s="56"/>
      <c r="D5" s="14" t="s">
        <v>4</v>
      </c>
      <c r="E5" s="14" t="s">
        <v>5</v>
      </c>
      <c r="F5" s="14" t="s">
        <v>6</v>
      </c>
      <c r="G5" s="33" t="s">
        <v>7</v>
      </c>
      <c r="H5" s="80" t="s">
        <v>8</v>
      </c>
      <c r="I5" s="81"/>
      <c r="J5" s="82"/>
      <c r="K5" s="79"/>
    </row>
    <row r="6" spans="1:11" ht="19.5">
      <c r="A6" s="73" t="s">
        <v>9</v>
      </c>
      <c r="B6" s="74"/>
      <c r="C6" s="74"/>
      <c r="D6" s="74"/>
      <c r="E6" s="74"/>
      <c r="F6" s="74"/>
      <c r="G6" s="74"/>
      <c r="H6" s="74"/>
      <c r="I6" s="74"/>
      <c r="J6" s="74"/>
      <c r="K6" s="75"/>
    </row>
    <row r="7" spans="1:11" ht="15.75" customHeight="1">
      <c r="A7" s="51" t="s">
        <v>29</v>
      </c>
      <c r="B7" s="52"/>
      <c r="C7" s="53"/>
      <c r="D7" s="9">
        <v>200</v>
      </c>
      <c r="E7" s="9">
        <v>7.01</v>
      </c>
      <c r="F7" s="9">
        <v>8.09</v>
      </c>
      <c r="G7" s="9">
        <v>28.39</v>
      </c>
      <c r="H7" s="42">
        <v>213</v>
      </c>
      <c r="I7" s="43"/>
      <c r="J7" s="43"/>
      <c r="K7" s="9" t="s">
        <v>49</v>
      </c>
    </row>
    <row r="8" spans="1:11" ht="15.75" customHeight="1">
      <c r="A8" s="51" t="s">
        <v>72</v>
      </c>
      <c r="B8" s="52"/>
      <c r="C8" s="53"/>
      <c r="D8" s="9">
        <v>180</v>
      </c>
      <c r="E8" s="9">
        <v>1.2</v>
      </c>
      <c r="F8" s="9">
        <v>1.3</v>
      </c>
      <c r="G8" s="9">
        <v>13</v>
      </c>
      <c r="H8" s="42">
        <v>90</v>
      </c>
      <c r="I8" s="43"/>
      <c r="J8" s="43"/>
      <c r="K8" s="9" t="s">
        <v>73</v>
      </c>
    </row>
    <row r="9" spans="1:11" ht="16.5" customHeight="1" thickBot="1">
      <c r="A9" s="92" t="s">
        <v>74</v>
      </c>
      <c r="B9" s="93"/>
      <c r="C9" s="94"/>
      <c r="D9" s="22" t="s">
        <v>75</v>
      </c>
      <c r="E9" s="28">
        <v>6.68</v>
      </c>
      <c r="F9" s="28">
        <v>8.4499999999999993</v>
      </c>
      <c r="G9" s="28">
        <v>19.39</v>
      </c>
      <c r="H9" s="70">
        <v>180</v>
      </c>
      <c r="I9" s="71"/>
      <c r="J9" s="72"/>
      <c r="K9" s="23" t="s">
        <v>76</v>
      </c>
    </row>
    <row r="10" spans="1:11" ht="19.5" thickBot="1">
      <c r="A10" s="36"/>
      <c r="B10" s="37"/>
      <c r="C10" s="38"/>
      <c r="D10" s="11"/>
      <c r="E10" s="11">
        <f>SUM(E7:E9)</f>
        <v>14.889999999999999</v>
      </c>
      <c r="F10" s="11">
        <f>SUM(F7:F9)</f>
        <v>17.84</v>
      </c>
      <c r="G10" s="11">
        <f>SUM(G7:G9)</f>
        <v>60.78</v>
      </c>
      <c r="H10" s="39">
        <f>SUM(H7:J9)</f>
        <v>483</v>
      </c>
      <c r="I10" s="40"/>
      <c r="J10" s="41"/>
      <c r="K10" s="15"/>
    </row>
    <row r="11" spans="1:11" ht="19.5">
      <c r="A11" s="45" t="s">
        <v>10</v>
      </c>
      <c r="B11" s="46"/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5.75" customHeight="1">
      <c r="A12" s="48" t="s">
        <v>16</v>
      </c>
      <c r="B12" s="49"/>
      <c r="C12" s="50"/>
      <c r="D12" s="9">
        <v>200</v>
      </c>
      <c r="E12" s="9">
        <v>0.23</v>
      </c>
      <c r="F12" s="9">
        <v>0.05</v>
      </c>
      <c r="G12" s="9">
        <v>14.98</v>
      </c>
      <c r="H12" s="42">
        <v>85.72</v>
      </c>
      <c r="I12" s="43"/>
      <c r="J12" s="43"/>
      <c r="K12" s="9" t="s">
        <v>27</v>
      </c>
    </row>
    <row r="13" spans="1:11" ht="19.5">
      <c r="A13" s="64" t="s">
        <v>11</v>
      </c>
      <c r="B13" s="65"/>
      <c r="C13" s="65"/>
      <c r="D13" s="65"/>
      <c r="E13" s="65"/>
      <c r="F13" s="65"/>
      <c r="G13" s="65"/>
      <c r="H13" s="65"/>
      <c r="I13" s="65"/>
      <c r="J13" s="65"/>
      <c r="K13" s="66"/>
    </row>
    <row r="14" spans="1:11" ht="15.75" customHeight="1">
      <c r="A14" s="51" t="s">
        <v>32</v>
      </c>
      <c r="B14" s="52"/>
      <c r="C14" s="53"/>
      <c r="D14" s="9" t="s">
        <v>64</v>
      </c>
      <c r="E14" s="9">
        <v>3.52</v>
      </c>
      <c r="F14" s="9">
        <v>5.98</v>
      </c>
      <c r="G14" s="9">
        <v>9.7799999999999994</v>
      </c>
      <c r="H14" s="42">
        <v>117</v>
      </c>
      <c r="I14" s="43"/>
      <c r="J14" s="43"/>
      <c r="K14" s="9" t="s">
        <v>77</v>
      </c>
    </row>
    <row r="15" spans="1:11" ht="18.75">
      <c r="A15" s="48" t="s">
        <v>66</v>
      </c>
      <c r="B15" s="49"/>
      <c r="C15" s="50"/>
      <c r="D15" s="9">
        <v>150</v>
      </c>
      <c r="E15" s="9">
        <v>17.510000000000002</v>
      </c>
      <c r="F15" s="9">
        <v>13.3</v>
      </c>
      <c r="G15" s="9">
        <v>29.46</v>
      </c>
      <c r="H15" s="42">
        <v>342</v>
      </c>
      <c r="I15" s="43"/>
      <c r="J15" s="43"/>
      <c r="K15" s="18" t="s">
        <v>41</v>
      </c>
    </row>
    <row r="16" spans="1:11" ht="18.75">
      <c r="A16" s="48" t="s">
        <v>95</v>
      </c>
      <c r="B16" s="49"/>
      <c r="C16" s="50"/>
      <c r="D16" s="9">
        <v>30</v>
      </c>
      <c r="E16" s="9">
        <v>0.8</v>
      </c>
      <c r="F16" s="9">
        <v>0.1</v>
      </c>
      <c r="G16" s="9">
        <v>2.5</v>
      </c>
      <c r="H16" s="42">
        <v>14</v>
      </c>
      <c r="I16" s="43"/>
      <c r="J16" s="16"/>
      <c r="K16" s="9" t="s">
        <v>47</v>
      </c>
    </row>
    <row r="17" spans="1:11" ht="18.75">
      <c r="A17" s="48" t="s">
        <v>16</v>
      </c>
      <c r="B17" s="49"/>
      <c r="C17" s="50"/>
      <c r="D17" s="9">
        <v>180</v>
      </c>
      <c r="E17" s="9">
        <v>0.2</v>
      </c>
      <c r="F17" s="9">
        <v>0.4</v>
      </c>
      <c r="G17" s="9">
        <v>14</v>
      </c>
      <c r="H17" s="42">
        <v>84</v>
      </c>
      <c r="I17" s="43"/>
      <c r="J17" s="43"/>
      <c r="K17" s="9" t="s">
        <v>27</v>
      </c>
    </row>
    <row r="18" spans="1:11" ht="18.75">
      <c r="A18" s="48" t="s">
        <v>12</v>
      </c>
      <c r="B18" s="49"/>
      <c r="C18" s="50"/>
      <c r="D18" s="9">
        <v>40</v>
      </c>
      <c r="E18" s="9">
        <v>3.15</v>
      </c>
      <c r="F18" s="9">
        <v>0.4</v>
      </c>
      <c r="G18" s="9">
        <v>19.3</v>
      </c>
      <c r="H18" s="42">
        <v>104</v>
      </c>
      <c r="I18" s="43"/>
      <c r="J18" s="43"/>
      <c r="K18" s="9" t="s">
        <v>46</v>
      </c>
    </row>
    <row r="19" spans="1:11" ht="19.5" thickBot="1">
      <c r="A19" s="48" t="s">
        <v>20</v>
      </c>
      <c r="B19" s="49"/>
      <c r="C19" s="50"/>
      <c r="D19" s="9">
        <v>20</v>
      </c>
      <c r="E19" s="9">
        <v>3.3</v>
      </c>
      <c r="F19" s="9">
        <v>0.6</v>
      </c>
      <c r="G19" s="9">
        <v>16.7</v>
      </c>
      <c r="H19" s="42">
        <v>87</v>
      </c>
      <c r="I19" s="43"/>
      <c r="J19" s="43"/>
      <c r="K19" s="9" t="s">
        <v>46</v>
      </c>
    </row>
    <row r="20" spans="1:11" ht="19.5" thickBot="1">
      <c r="A20" s="36"/>
      <c r="B20" s="37"/>
      <c r="C20" s="38"/>
      <c r="D20" s="11"/>
      <c r="E20" s="11">
        <f>SUM(E14:E19)</f>
        <v>28.48</v>
      </c>
      <c r="F20" s="11">
        <f>SUM(F14:F19)</f>
        <v>20.78</v>
      </c>
      <c r="G20" s="11">
        <f>SUM(G14:G19)</f>
        <v>91.740000000000009</v>
      </c>
      <c r="H20" s="39">
        <f>SUM(H14:J19)</f>
        <v>748</v>
      </c>
      <c r="I20" s="40"/>
      <c r="J20" s="41"/>
      <c r="K20" s="15"/>
    </row>
    <row r="21" spans="1:11" ht="19.5">
      <c r="A21" s="45" t="s">
        <v>13</v>
      </c>
      <c r="B21" s="46"/>
      <c r="C21" s="46"/>
      <c r="D21" s="46"/>
      <c r="E21" s="46"/>
      <c r="F21" s="46"/>
      <c r="G21" s="46"/>
      <c r="H21" s="46"/>
      <c r="I21" s="46"/>
      <c r="J21" s="46"/>
      <c r="K21" s="47"/>
    </row>
    <row r="22" spans="1:11" ht="18.75">
      <c r="A22" s="48" t="s">
        <v>23</v>
      </c>
      <c r="B22" s="49"/>
      <c r="C22" s="50"/>
      <c r="D22" s="9">
        <v>45</v>
      </c>
      <c r="E22" s="9">
        <v>4.0999999999999996</v>
      </c>
      <c r="F22" s="9">
        <v>2.2999999999999998</v>
      </c>
      <c r="G22" s="9">
        <v>13.2</v>
      </c>
      <c r="H22" s="42">
        <v>94</v>
      </c>
      <c r="I22" s="43"/>
      <c r="J22" s="43"/>
      <c r="K22" s="9" t="s">
        <v>47</v>
      </c>
    </row>
    <row r="23" spans="1:11" ht="19.5" thickBot="1">
      <c r="A23" s="48" t="s">
        <v>24</v>
      </c>
      <c r="B23" s="49"/>
      <c r="C23" s="50"/>
      <c r="D23" s="9">
        <v>180</v>
      </c>
      <c r="E23" s="9">
        <v>5.8</v>
      </c>
      <c r="F23" s="9">
        <v>5</v>
      </c>
      <c r="G23" s="9">
        <v>9.6</v>
      </c>
      <c r="H23" s="42">
        <v>108</v>
      </c>
      <c r="I23" s="43"/>
      <c r="J23" s="43"/>
      <c r="K23" s="10" t="s">
        <v>78</v>
      </c>
    </row>
    <row r="24" spans="1:11" ht="19.5" thickBot="1">
      <c r="A24" s="36"/>
      <c r="B24" s="37"/>
      <c r="C24" s="38"/>
      <c r="D24" s="11"/>
      <c r="E24" s="11">
        <f>SUM(E22:E23)</f>
        <v>9.8999999999999986</v>
      </c>
      <c r="F24" s="11">
        <f>SUM(F22:F23)</f>
        <v>7.3</v>
      </c>
      <c r="G24" s="11">
        <f>SUM(G22:G23)</f>
        <v>22.799999999999997</v>
      </c>
      <c r="H24" s="39">
        <f>SUM(H22:J23)</f>
        <v>202</v>
      </c>
      <c r="I24" s="40"/>
      <c r="J24" s="41"/>
      <c r="K24" s="15"/>
    </row>
    <row r="25" spans="1:11" ht="15.75" customHeight="1">
      <c r="A25" s="45" t="s">
        <v>14</v>
      </c>
      <c r="B25" s="46"/>
      <c r="C25" s="46"/>
      <c r="D25" s="46"/>
      <c r="E25" s="46"/>
      <c r="F25" s="46"/>
      <c r="G25" s="46"/>
      <c r="H25" s="46"/>
      <c r="I25" s="46"/>
      <c r="J25" s="46"/>
      <c r="K25" s="47"/>
    </row>
    <row r="26" spans="1:11" ht="15.75" customHeight="1">
      <c r="A26" s="51" t="s">
        <v>38</v>
      </c>
      <c r="B26" s="52"/>
      <c r="C26" s="53"/>
      <c r="D26" s="9">
        <v>180</v>
      </c>
      <c r="E26" s="9">
        <v>2.67</v>
      </c>
      <c r="F26" s="9">
        <v>4.82</v>
      </c>
      <c r="G26" s="9">
        <v>12.19</v>
      </c>
      <c r="H26" s="42">
        <v>104</v>
      </c>
      <c r="I26" s="43"/>
      <c r="J26" s="43"/>
      <c r="K26" s="9" t="s">
        <v>49</v>
      </c>
    </row>
    <row r="27" spans="1:11" ht="15" customHeight="1">
      <c r="A27" s="48" t="s">
        <v>68</v>
      </c>
      <c r="B27" s="49"/>
      <c r="C27" s="50"/>
      <c r="D27" s="9">
        <v>180</v>
      </c>
      <c r="E27" s="9"/>
      <c r="F27" s="9"/>
      <c r="G27" s="9">
        <v>11.98</v>
      </c>
      <c r="H27" s="42">
        <v>43</v>
      </c>
      <c r="I27" s="43"/>
      <c r="J27" s="43"/>
      <c r="K27" s="9" t="s">
        <v>27</v>
      </c>
    </row>
    <row r="28" spans="1:11" ht="19.5" thickBot="1">
      <c r="A28" s="48" t="s">
        <v>12</v>
      </c>
      <c r="B28" s="49"/>
      <c r="C28" s="50"/>
      <c r="D28" s="10">
        <v>30</v>
      </c>
      <c r="E28" s="9">
        <v>2.37</v>
      </c>
      <c r="F28" s="9">
        <v>0.3</v>
      </c>
      <c r="G28" s="9">
        <v>14.49</v>
      </c>
      <c r="H28" s="42">
        <v>70</v>
      </c>
      <c r="I28" s="43"/>
      <c r="J28" s="43"/>
      <c r="K28" s="10" t="s">
        <v>46</v>
      </c>
    </row>
    <row r="29" spans="1:11" ht="19.5" thickBot="1">
      <c r="A29" s="86"/>
      <c r="B29" s="87"/>
      <c r="C29" s="88"/>
      <c r="D29" s="24"/>
      <c r="E29" s="11">
        <f>SUM(E26:E28)</f>
        <v>5.04</v>
      </c>
      <c r="F29" s="11">
        <f>SUM(F26:F28)</f>
        <v>5.12</v>
      </c>
      <c r="G29" s="11">
        <f>SUM(G26:G28)</f>
        <v>38.660000000000004</v>
      </c>
      <c r="H29" s="39">
        <f>SUM(H26:J28)</f>
        <v>217</v>
      </c>
      <c r="I29" s="40"/>
      <c r="J29" s="41"/>
      <c r="K29" s="15"/>
    </row>
    <row r="30" spans="1:11" ht="19.5" thickBot="1">
      <c r="A30" s="90" t="s">
        <v>21</v>
      </c>
      <c r="B30" s="37"/>
      <c r="C30" s="91"/>
      <c r="D30" s="25"/>
      <c r="E30" s="34">
        <f>SUM(E29,E24,E20,'[1]7 день'!E176,E10)</f>
        <v>58.31</v>
      </c>
      <c r="F30" s="11">
        <f>SUM(F29,F24,F20,'[1]7 день'!F176,F10)</f>
        <v>51.040000000000006</v>
      </c>
      <c r="G30" s="11">
        <f>SUM(G29,G24,G20,'[1]7 день'!G176,G10)</f>
        <v>213.98000000000002</v>
      </c>
      <c r="H30" s="39">
        <f>SUM(H10,H12,H20,A25,H24,A25,H29)</f>
        <v>1735.72</v>
      </c>
      <c r="I30" s="40"/>
      <c r="J30" s="41"/>
      <c r="K30" s="15"/>
    </row>
    <row r="31" spans="1:11" ht="18.75">
      <c r="A31" s="8"/>
      <c r="B31" s="8"/>
      <c r="C31" s="8"/>
      <c r="D31" s="17"/>
      <c r="E31" s="17"/>
      <c r="F31" s="17"/>
      <c r="G31" s="17"/>
      <c r="H31" s="17"/>
      <c r="I31" s="17"/>
      <c r="J31" s="17"/>
      <c r="K31" s="17"/>
    </row>
    <row r="32" spans="1:11" ht="18.75">
      <c r="A32" s="13"/>
      <c r="B32" s="13"/>
      <c r="C32" s="13"/>
      <c r="D32" s="26"/>
      <c r="E32" s="17"/>
      <c r="F32" s="12"/>
      <c r="G32" s="12"/>
      <c r="H32" s="17"/>
      <c r="I32" s="17"/>
      <c r="J32" s="17"/>
      <c r="K32" s="12"/>
    </row>
    <row r="33" spans="1:11" ht="19.5">
      <c r="A33" s="89" t="s">
        <v>55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</row>
    <row r="34" spans="1:11" ht="19.5">
      <c r="A34" s="3"/>
      <c r="B34" s="3"/>
      <c r="C34" s="3"/>
      <c r="D34" s="4"/>
      <c r="E34" s="4"/>
      <c r="F34" s="4"/>
      <c r="G34" s="4"/>
      <c r="H34" s="4"/>
      <c r="I34" s="61" t="s">
        <v>56</v>
      </c>
      <c r="J34" s="61"/>
      <c r="K34" s="61"/>
    </row>
    <row r="35" spans="1:11" ht="19.5" thickBot="1">
      <c r="A35" s="62" t="s">
        <v>58</v>
      </c>
      <c r="B35" s="62"/>
      <c r="C35" s="62"/>
      <c r="D35" s="5"/>
      <c r="E35" s="12"/>
      <c r="F35" s="12"/>
      <c r="G35" s="63" t="s">
        <v>116</v>
      </c>
      <c r="H35" s="63"/>
      <c r="I35" s="63"/>
      <c r="J35" s="63"/>
      <c r="K35" s="63"/>
    </row>
    <row r="36" spans="1:11" ht="34.5" customHeight="1" thickBot="1">
      <c r="A36" s="54" t="s">
        <v>0</v>
      </c>
      <c r="B36" s="55"/>
      <c r="C36" s="56"/>
      <c r="D36" s="14" t="s">
        <v>1</v>
      </c>
      <c r="E36" s="76" t="s">
        <v>2</v>
      </c>
      <c r="F36" s="77"/>
      <c r="G36" s="77"/>
      <c r="H36" s="57" t="s">
        <v>94</v>
      </c>
      <c r="I36" s="58"/>
      <c r="J36" s="59"/>
      <c r="K36" s="78" t="s">
        <v>31</v>
      </c>
    </row>
    <row r="37" spans="1:11" s="1" customFormat="1" ht="19.5" thickBot="1">
      <c r="A37" s="54" t="s">
        <v>3</v>
      </c>
      <c r="B37" s="55"/>
      <c r="C37" s="56"/>
      <c r="D37" s="14" t="s">
        <v>4</v>
      </c>
      <c r="E37" s="14" t="s">
        <v>5</v>
      </c>
      <c r="F37" s="14" t="s">
        <v>6</v>
      </c>
      <c r="G37" s="33" t="s">
        <v>7</v>
      </c>
      <c r="H37" s="80" t="s">
        <v>8</v>
      </c>
      <c r="I37" s="81"/>
      <c r="J37" s="82"/>
      <c r="K37" s="79"/>
    </row>
    <row r="38" spans="1:11" ht="19.5">
      <c r="A38" s="73" t="s">
        <v>9</v>
      </c>
      <c r="B38" s="74"/>
      <c r="C38" s="74"/>
      <c r="D38" s="74"/>
      <c r="E38" s="74"/>
      <c r="F38" s="74"/>
      <c r="G38" s="74"/>
      <c r="H38" s="74"/>
      <c r="I38" s="74"/>
      <c r="J38" s="74"/>
      <c r="K38" s="75"/>
    </row>
    <row r="39" spans="1:11" ht="15.75" customHeight="1">
      <c r="A39" s="51" t="s">
        <v>26</v>
      </c>
      <c r="B39" s="52"/>
      <c r="C39" s="53"/>
      <c r="D39" s="9">
        <v>200</v>
      </c>
      <c r="E39" s="9">
        <v>5.85</v>
      </c>
      <c r="F39" s="9">
        <v>5.81</v>
      </c>
      <c r="G39" s="9">
        <v>19.989999999999998</v>
      </c>
      <c r="H39" s="42">
        <v>155</v>
      </c>
      <c r="I39" s="43"/>
      <c r="J39" s="43"/>
      <c r="K39" s="9" t="s">
        <v>82</v>
      </c>
    </row>
    <row r="40" spans="1:11" ht="15.75" customHeight="1">
      <c r="A40" s="51" t="s">
        <v>69</v>
      </c>
      <c r="B40" s="52"/>
      <c r="C40" s="53"/>
      <c r="D40" s="9">
        <v>180</v>
      </c>
      <c r="E40" s="9">
        <v>4.28</v>
      </c>
      <c r="F40" s="9">
        <v>4.8</v>
      </c>
      <c r="G40" s="9">
        <v>21.36</v>
      </c>
      <c r="H40" s="42">
        <v>145.5</v>
      </c>
      <c r="I40" s="43"/>
      <c r="J40" s="43"/>
      <c r="K40" s="9" t="s">
        <v>65</v>
      </c>
    </row>
    <row r="41" spans="1:11" ht="16.5" customHeight="1" thickBot="1">
      <c r="A41" s="92" t="s">
        <v>54</v>
      </c>
      <c r="B41" s="93"/>
      <c r="C41" s="94"/>
      <c r="D41" s="27" t="s">
        <v>79</v>
      </c>
      <c r="E41" s="28">
        <v>2.2999999999999998</v>
      </c>
      <c r="F41" s="28">
        <v>4.3600000000000003</v>
      </c>
      <c r="G41" s="28">
        <v>14.62</v>
      </c>
      <c r="H41" s="70">
        <v>108</v>
      </c>
      <c r="I41" s="71"/>
      <c r="J41" s="72"/>
      <c r="K41" s="28" t="s">
        <v>80</v>
      </c>
    </row>
    <row r="42" spans="1:11" ht="19.5" thickBot="1">
      <c r="A42" s="36"/>
      <c r="B42" s="37"/>
      <c r="C42" s="38"/>
      <c r="D42" s="11"/>
      <c r="E42" s="11">
        <f>SUM(E39:E41)</f>
        <v>12.43</v>
      </c>
      <c r="F42" s="11">
        <f>SUM(F39:F41)</f>
        <v>14.969999999999999</v>
      </c>
      <c r="G42" s="11">
        <f>SUM(G39:G41)</f>
        <v>55.969999999999992</v>
      </c>
      <c r="H42" s="39">
        <f>SUM(H39:J41)</f>
        <v>408.5</v>
      </c>
      <c r="I42" s="40"/>
      <c r="J42" s="41"/>
      <c r="K42" s="15"/>
    </row>
    <row r="43" spans="1:11" ht="19.5">
      <c r="A43" s="45" t="s">
        <v>10</v>
      </c>
      <c r="B43" s="46"/>
      <c r="C43" s="46"/>
      <c r="D43" s="46"/>
      <c r="E43" s="46"/>
      <c r="F43" s="46"/>
      <c r="G43" s="46"/>
      <c r="H43" s="46"/>
      <c r="I43" s="46"/>
      <c r="J43" s="46"/>
      <c r="K43" s="47"/>
    </row>
    <row r="44" spans="1:11" ht="15.75" customHeight="1">
      <c r="A44" s="48" t="s">
        <v>102</v>
      </c>
      <c r="B44" s="49"/>
      <c r="C44" s="50"/>
      <c r="D44" s="9">
        <v>200</v>
      </c>
      <c r="E44" s="9">
        <v>4.8999999999999998E-4</v>
      </c>
      <c r="F44" s="9">
        <v>0</v>
      </c>
      <c r="G44" s="9">
        <v>1.9E-2</v>
      </c>
      <c r="H44" s="42">
        <v>68.813999999999993</v>
      </c>
      <c r="I44" s="43"/>
      <c r="J44" s="43"/>
      <c r="K44" s="9" t="s">
        <v>103</v>
      </c>
    </row>
    <row r="45" spans="1:11" ht="19.5">
      <c r="A45" s="64" t="s">
        <v>11</v>
      </c>
      <c r="B45" s="65"/>
      <c r="C45" s="65"/>
      <c r="D45" s="65"/>
      <c r="E45" s="65"/>
      <c r="F45" s="65"/>
      <c r="G45" s="65"/>
      <c r="H45" s="65"/>
      <c r="I45" s="65"/>
      <c r="J45" s="65"/>
      <c r="K45" s="66"/>
    </row>
    <row r="46" spans="1:11" ht="15.75" customHeight="1">
      <c r="A46" s="51" t="s">
        <v>107</v>
      </c>
      <c r="B46" s="52"/>
      <c r="C46" s="53"/>
      <c r="D46" s="9">
        <v>250</v>
      </c>
      <c r="E46" s="9">
        <v>6.97</v>
      </c>
      <c r="F46" s="9">
        <v>6.87</v>
      </c>
      <c r="G46" s="9">
        <v>13.6</v>
      </c>
      <c r="H46" s="42">
        <v>144</v>
      </c>
      <c r="I46" s="43"/>
      <c r="J46" s="43"/>
      <c r="K46" s="9" t="s">
        <v>65</v>
      </c>
    </row>
    <row r="47" spans="1:11" ht="18.75">
      <c r="A47" s="96" t="s">
        <v>108</v>
      </c>
      <c r="B47" s="96"/>
      <c r="C47" s="96"/>
      <c r="D47" s="21">
        <v>190</v>
      </c>
      <c r="E47" s="21">
        <v>15.912000000000001</v>
      </c>
      <c r="F47" s="21">
        <v>10.224</v>
      </c>
      <c r="G47" s="21">
        <v>22.553999999999998</v>
      </c>
      <c r="H47" s="97">
        <v>246.006</v>
      </c>
      <c r="I47" s="97"/>
      <c r="J47" s="21"/>
      <c r="K47" s="21" t="s">
        <v>109</v>
      </c>
    </row>
    <row r="48" spans="1:11" ht="18.75">
      <c r="A48" s="48" t="s">
        <v>39</v>
      </c>
      <c r="B48" s="49"/>
      <c r="C48" s="50"/>
      <c r="D48" s="9">
        <v>50</v>
      </c>
      <c r="E48" s="9">
        <v>1.98</v>
      </c>
      <c r="F48" s="9">
        <v>1.69</v>
      </c>
      <c r="G48" s="9">
        <v>5.89</v>
      </c>
      <c r="H48" s="42">
        <v>45.4</v>
      </c>
      <c r="I48" s="43"/>
      <c r="J48" s="43"/>
      <c r="K48" s="9" t="s">
        <v>42</v>
      </c>
    </row>
    <row r="49" spans="1:11" ht="18.75">
      <c r="A49" s="48" t="s">
        <v>16</v>
      </c>
      <c r="B49" s="49"/>
      <c r="C49" s="50"/>
      <c r="D49" s="9">
        <v>180</v>
      </c>
      <c r="E49" s="9">
        <v>0.2</v>
      </c>
      <c r="F49" s="9">
        <v>0.4</v>
      </c>
      <c r="G49" s="9">
        <v>14</v>
      </c>
      <c r="H49" s="42">
        <v>84</v>
      </c>
      <c r="I49" s="43"/>
      <c r="J49" s="43"/>
      <c r="K49" s="9" t="s">
        <v>27</v>
      </c>
    </row>
    <row r="50" spans="1:11" ht="18.75">
      <c r="A50" s="48" t="s">
        <v>12</v>
      </c>
      <c r="B50" s="49"/>
      <c r="C50" s="50"/>
      <c r="D50" s="9">
        <v>40</v>
      </c>
      <c r="E50" s="9">
        <v>3.15</v>
      </c>
      <c r="F50" s="9">
        <v>0.4</v>
      </c>
      <c r="G50" s="9">
        <v>19.3</v>
      </c>
      <c r="H50" s="42">
        <v>104</v>
      </c>
      <c r="I50" s="43"/>
      <c r="J50" s="43"/>
      <c r="K50" s="9" t="s">
        <v>46</v>
      </c>
    </row>
    <row r="51" spans="1:11" ht="19.5" thickBot="1">
      <c r="A51" s="48" t="s">
        <v>18</v>
      </c>
      <c r="B51" s="49"/>
      <c r="C51" s="50"/>
      <c r="D51" s="9">
        <v>20</v>
      </c>
      <c r="E51" s="9">
        <v>3.3</v>
      </c>
      <c r="F51" s="9">
        <v>0.6</v>
      </c>
      <c r="G51" s="9">
        <v>16.7</v>
      </c>
      <c r="H51" s="42">
        <v>87</v>
      </c>
      <c r="I51" s="43"/>
      <c r="J51" s="43"/>
      <c r="K51" s="9" t="s">
        <v>47</v>
      </c>
    </row>
    <row r="52" spans="1:11" ht="19.5" thickBot="1">
      <c r="A52" s="36"/>
      <c r="B52" s="37"/>
      <c r="C52" s="38"/>
      <c r="D52" s="11"/>
      <c r="E52" s="11">
        <f>SUM(E46:E51)</f>
        <v>31.512</v>
      </c>
      <c r="F52" s="11">
        <f>SUM(F46:F51)</f>
        <v>20.184000000000001</v>
      </c>
      <c r="G52" s="11">
        <f>SUM(G46:G51)</f>
        <v>92.043999999999997</v>
      </c>
      <c r="H52" s="39">
        <f>SUM(H46:J51)</f>
        <v>710.40599999999995</v>
      </c>
      <c r="I52" s="40"/>
      <c r="J52" s="41"/>
      <c r="K52" s="15"/>
    </row>
    <row r="53" spans="1:11" ht="19.5">
      <c r="A53" s="45" t="s">
        <v>13</v>
      </c>
      <c r="B53" s="46"/>
      <c r="C53" s="46"/>
      <c r="D53" s="46"/>
      <c r="E53" s="46"/>
      <c r="F53" s="46"/>
      <c r="G53" s="46"/>
      <c r="H53" s="46"/>
      <c r="I53" s="46"/>
      <c r="J53" s="46"/>
      <c r="K53" s="47"/>
    </row>
    <row r="54" spans="1:11" ht="18.75">
      <c r="A54" s="48" t="s">
        <v>89</v>
      </c>
      <c r="B54" s="49"/>
      <c r="C54" s="50"/>
      <c r="D54" s="9">
        <v>70</v>
      </c>
      <c r="E54" s="9">
        <v>5.6</v>
      </c>
      <c r="F54" s="9">
        <v>4.3</v>
      </c>
      <c r="G54" s="9">
        <v>24.48</v>
      </c>
      <c r="H54" s="42">
        <v>182.3</v>
      </c>
      <c r="I54" s="43"/>
      <c r="J54" s="43"/>
      <c r="K54" s="9" t="s">
        <v>90</v>
      </c>
    </row>
    <row r="55" spans="1:11" ht="19.5" thickBot="1">
      <c r="A55" s="48" t="s">
        <v>70</v>
      </c>
      <c r="B55" s="49"/>
      <c r="C55" s="50"/>
      <c r="D55" s="9">
        <v>180</v>
      </c>
      <c r="E55" s="9"/>
      <c r="F55" s="9"/>
      <c r="G55" s="9">
        <v>11.98</v>
      </c>
      <c r="H55" s="42">
        <v>43</v>
      </c>
      <c r="I55" s="43"/>
      <c r="J55" s="43"/>
      <c r="K55" s="9" t="s">
        <v>27</v>
      </c>
    </row>
    <row r="56" spans="1:11" ht="19.5" thickBot="1">
      <c r="A56" s="36"/>
      <c r="B56" s="37"/>
      <c r="C56" s="38"/>
      <c r="D56" s="11"/>
      <c r="E56" s="11">
        <f>SUM(E54:E55)</f>
        <v>5.6</v>
      </c>
      <c r="F56" s="11">
        <f>SUM(F54:F55)</f>
        <v>4.3</v>
      </c>
      <c r="G56" s="11">
        <f>SUM(G54:G55)</f>
        <v>36.46</v>
      </c>
      <c r="H56" s="39">
        <f>SUM(H54:J55)</f>
        <v>225.3</v>
      </c>
      <c r="I56" s="40"/>
      <c r="J56" s="41"/>
      <c r="K56" s="15"/>
    </row>
    <row r="57" spans="1:11" ht="19.5">
      <c r="A57" s="45" t="s">
        <v>14</v>
      </c>
      <c r="B57" s="46"/>
      <c r="C57" s="46"/>
      <c r="D57" s="46"/>
      <c r="E57" s="46"/>
      <c r="F57" s="46"/>
      <c r="G57" s="46"/>
      <c r="H57" s="46"/>
      <c r="I57" s="46"/>
      <c r="J57" s="46"/>
      <c r="K57" s="47"/>
    </row>
    <row r="58" spans="1:11" ht="18.75">
      <c r="A58" s="51" t="s">
        <v>30</v>
      </c>
      <c r="B58" s="52"/>
      <c r="C58" s="53"/>
      <c r="D58" s="9">
        <v>200</v>
      </c>
      <c r="E58" s="9">
        <v>6.35</v>
      </c>
      <c r="F58" s="9">
        <v>8.51</v>
      </c>
      <c r="G58" s="9">
        <v>21.86</v>
      </c>
      <c r="H58" s="42">
        <v>187</v>
      </c>
      <c r="I58" s="43"/>
      <c r="J58" s="43"/>
      <c r="K58" s="9" t="s">
        <v>48</v>
      </c>
    </row>
    <row r="59" spans="1:11" ht="15.75" customHeight="1">
      <c r="A59" s="48" t="s">
        <v>17</v>
      </c>
      <c r="B59" s="49"/>
      <c r="C59" s="50"/>
      <c r="D59" s="9">
        <v>180</v>
      </c>
      <c r="E59" s="9">
        <v>0.36</v>
      </c>
      <c r="F59" s="9">
        <v>0.09</v>
      </c>
      <c r="G59" s="9">
        <v>19.04</v>
      </c>
      <c r="H59" s="42">
        <v>73.540000000000006</v>
      </c>
      <c r="I59" s="43"/>
      <c r="J59" s="43"/>
      <c r="K59" s="9" t="s">
        <v>27</v>
      </c>
    </row>
    <row r="60" spans="1:11" ht="19.5" thickBot="1">
      <c r="A60" s="48" t="s">
        <v>12</v>
      </c>
      <c r="B60" s="49"/>
      <c r="C60" s="50"/>
      <c r="D60" s="9">
        <v>30</v>
      </c>
      <c r="E60" s="9">
        <v>2.37</v>
      </c>
      <c r="F60" s="9">
        <v>0.3</v>
      </c>
      <c r="G60" s="9">
        <v>14.49</v>
      </c>
      <c r="H60" s="42">
        <v>70</v>
      </c>
      <c r="I60" s="43"/>
      <c r="J60" s="43"/>
      <c r="K60" s="10" t="s">
        <v>46</v>
      </c>
    </row>
    <row r="61" spans="1:11" ht="15.75" customHeight="1" thickBot="1">
      <c r="A61" s="36"/>
      <c r="B61" s="37"/>
      <c r="C61" s="38"/>
      <c r="D61" s="11"/>
      <c r="E61" s="11">
        <f>SUM(E58:E60)</f>
        <v>9.08</v>
      </c>
      <c r="F61" s="11">
        <f>SUM(F58:F60)</f>
        <v>8.9</v>
      </c>
      <c r="G61" s="11">
        <f>SUM(G58:G60)</f>
        <v>55.39</v>
      </c>
      <c r="H61" s="39">
        <f>SUM(H58:J60)</f>
        <v>330.54</v>
      </c>
      <c r="I61" s="40"/>
      <c r="J61" s="41"/>
      <c r="K61" s="15"/>
    </row>
    <row r="62" spans="1:11" ht="19.5" thickBot="1">
      <c r="A62" s="36" t="s">
        <v>21</v>
      </c>
      <c r="B62" s="37"/>
      <c r="C62" s="38"/>
      <c r="D62" s="11"/>
      <c r="E62" s="11">
        <f>SUM(E42,E44,E52,E56,E61)</f>
        <v>58.622489999999999</v>
      </c>
      <c r="F62" s="11">
        <f>SUM(O57,F42,F44,F52,F56,F61)</f>
        <v>48.353999999999992</v>
      </c>
      <c r="G62" s="11">
        <f>SUM(G42,G44,G52,G56,G61)</f>
        <v>239.88299999999998</v>
      </c>
      <c r="H62" s="39">
        <f>SUM(H42,H44,H52,H56,H61)</f>
        <v>1743.5599999999997</v>
      </c>
      <c r="I62" s="40"/>
      <c r="J62" s="41"/>
      <c r="K62" s="15"/>
    </row>
    <row r="63" spans="1:11" ht="18.75">
      <c r="A63" s="13"/>
      <c r="B63" s="13"/>
      <c r="C63" s="13"/>
      <c r="D63" s="26"/>
      <c r="E63" s="12"/>
      <c r="F63" s="12"/>
      <c r="G63" s="12"/>
      <c r="H63" s="17"/>
      <c r="I63" s="17"/>
      <c r="J63" s="17"/>
      <c r="K63" s="12"/>
    </row>
    <row r="64" spans="1:11" ht="18.75">
      <c r="A64" s="13"/>
      <c r="B64" s="13"/>
      <c r="C64" s="13"/>
      <c r="D64" s="26"/>
      <c r="E64" s="12"/>
      <c r="F64" s="12"/>
      <c r="G64" s="12"/>
      <c r="H64" s="17"/>
      <c r="I64" s="17"/>
      <c r="J64" s="17"/>
      <c r="K64" s="12"/>
    </row>
    <row r="65" spans="1:11" ht="19.5">
      <c r="A65" s="85" t="s">
        <v>55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</row>
    <row r="66" spans="1:11" ht="19.5">
      <c r="A66" s="3"/>
      <c r="B66" s="3"/>
      <c r="C66" s="3"/>
      <c r="D66" s="4"/>
      <c r="E66" s="4"/>
      <c r="F66" s="4"/>
      <c r="G66" s="4"/>
      <c r="H66" s="4"/>
      <c r="I66" s="61" t="s">
        <v>56</v>
      </c>
      <c r="J66" s="61"/>
      <c r="K66" s="61"/>
    </row>
    <row r="67" spans="1:11" ht="19.5" thickBot="1">
      <c r="A67" s="62" t="s">
        <v>59</v>
      </c>
      <c r="B67" s="62"/>
      <c r="C67" s="62"/>
      <c r="D67" s="5"/>
      <c r="E67" s="12"/>
      <c r="F67" s="12"/>
      <c r="G67" s="63" t="s">
        <v>117</v>
      </c>
      <c r="H67" s="63"/>
      <c r="I67" s="63"/>
      <c r="J67" s="63"/>
      <c r="K67" s="63"/>
    </row>
    <row r="68" spans="1:11" ht="39" customHeight="1" thickBot="1">
      <c r="A68" s="54" t="s">
        <v>0</v>
      </c>
      <c r="B68" s="55"/>
      <c r="C68" s="56"/>
      <c r="D68" s="14" t="s">
        <v>1</v>
      </c>
      <c r="E68" s="76" t="s">
        <v>2</v>
      </c>
      <c r="F68" s="77"/>
      <c r="G68" s="77"/>
      <c r="H68" s="57" t="s">
        <v>94</v>
      </c>
      <c r="I68" s="58"/>
      <c r="J68" s="59"/>
      <c r="K68" s="78" t="s">
        <v>31</v>
      </c>
    </row>
    <row r="69" spans="1:11" ht="16.5" customHeight="1" thickBot="1">
      <c r="A69" s="54" t="s">
        <v>3</v>
      </c>
      <c r="B69" s="55"/>
      <c r="C69" s="56"/>
      <c r="D69" s="14" t="s">
        <v>4</v>
      </c>
      <c r="E69" s="14" t="s">
        <v>5</v>
      </c>
      <c r="F69" s="14" t="s">
        <v>6</v>
      </c>
      <c r="G69" s="33" t="s">
        <v>7</v>
      </c>
      <c r="H69" s="80" t="s">
        <v>8</v>
      </c>
      <c r="I69" s="81"/>
      <c r="J69" s="82"/>
      <c r="K69" s="79"/>
    </row>
    <row r="70" spans="1:11" ht="19.5">
      <c r="A70" s="73" t="s">
        <v>9</v>
      </c>
      <c r="B70" s="74"/>
      <c r="C70" s="74"/>
      <c r="D70" s="74"/>
      <c r="E70" s="74"/>
      <c r="F70" s="74"/>
      <c r="G70" s="74"/>
      <c r="H70" s="74"/>
      <c r="I70" s="74"/>
      <c r="J70" s="74"/>
      <c r="K70" s="75"/>
    </row>
    <row r="71" spans="1:11" ht="15.75" customHeight="1">
      <c r="A71" s="51" t="s">
        <v>33</v>
      </c>
      <c r="B71" s="52"/>
      <c r="C71" s="53"/>
      <c r="D71" s="9">
        <v>200</v>
      </c>
      <c r="E71" s="9">
        <v>8.77</v>
      </c>
      <c r="F71" s="9">
        <v>11.78</v>
      </c>
      <c r="G71" s="9">
        <v>33.979999999999997</v>
      </c>
      <c r="H71" s="42">
        <v>281.48</v>
      </c>
      <c r="I71" s="43"/>
      <c r="J71" s="43"/>
      <c r="K71" s="9" t="s">
        <v>97</v>
      </c>
    </row>
    <row r="72" spans="1:11" ht="15.75" customHeight="1">
      <c r="A72" s="51" t="s">
        <v>86</v>
      </c>
      <c r="B72" s="52"/>
      <c r="C72" s="53"/>
      <c r="D72" s="9">
        <v>180</v>
      </c>
      <c r="E72" s="9">
        <v>2.8</v>
      </c>
      <c r="F72" s="9">
        <v>3.2</v>
      </c>
      <c r="G72" s="9">
        <v>19</v>
      </c>
      <c r="H72" s="42">
        <v>116</v>
      </c>
      <c r="I72" s="43"/>
      <c r="J72" s="43"/>
      <c r="K72" s="9" t="s">
        <v>87</v>
      </c>
    </row>
    <row r="73" spans="1:11" ht="16.5" customHeight="1" thickBot="1">
      <c r="A73" s="67" t="s">
        <v>83</v>
      </c>
      <c r="B73" s="68"/>
      <c r="C73" s="69"/>
      <c r="D73" s="10" t="s">
        <v>84</v>
      </c>
      <c r="E73" s="10">
        <v>5.0599999999999996</v>
      </c>
      <c r="F73" s="10">
        <v>7</v>
      </c>
      <c r="G73" s="10">
        <v>14.62</v>
      </c>
      <c r="H73" s="70">
        <v>145</v>
      </c>
      <c r="I73" s="71"/>
      <c r="J73" s="72"/>
      <c r="K73" s="10" t="s">
        <v>85</v>
      </c>
    </row>
    <row r="74" spans="1:11" ht="19.5" thickBot="1">
      <c r="A74" s="36"/>
      <c r="B74" s="37"/>
      <c r="C74" s="38"/>
      <c r="D74" s="11"/>
      <c r="E74" s="11">
        <f>SUM(E71:E73)</f>
        <v>16.63</v>
      </c>
      <c r="F74" s="11">
        <f>SUM(F71:F73)</f>
        <v>21.98</v>
      </c>
      <c r="G74" s="11">
        <f>SUM(G71:G73)</f>
        <v>67.599999999999994</v>
      </c>
      <c r="H74" s="39">
        <f>SUM(H71:J73)</f>
        <v>542.48</v>
      </c>
      <c r="I74" s="40"/>
      <c r="J74" s="41"/>
      <c r="K74" s="15"/>
    </row>
    <row r="75" spans="1:11" ht="19.5">
      <c r="A75" s="45" t="s">
        <v>10</v>
      </c>
      <c r="B75" s="46"/>
      <c r="C75" s="46"/>
      <c r="D75" s="46"/>
      <c r="E75" s="46"/>
      <c r="F75" s="46"/>
      <c r="G75" s="46"/>
      <c r="H75" s="46"/>
      <c r="I75" s="46"/>
      <c r="J75" s="46"/>
      <c r="K75" s="47"/>
    </row>
    <row r="76" spans="1:11" ht="15.75" customHeight="1">
      <c r="A76" s="48" t="s">
        <v>16</v>
      </c>
      <c r="B76" s="49"/>
      <c r="C76" s="50"/>
      <c r="D76" s="9">
        <v>200</v>
      </c>
      <c r="E76" s="9">
        <v>0.23</v>
      </c>
      <c r="F76" s="9">
        <v>0.05</v>
      </c>
      <c r="G76" s="9">
        <v>14.98</v>
      </c>
      <c r="H76" s="42">
        <v>85.72</v>
      </c>
      <c r="I76" s="43"/>
      <c r="J76" s="43"/>
      <c r="K76" s="9" t="s">
        <v>27</v>
      </c>
    </row>
    <row r="77" spans="1:11" ht="19.5">
      <c r="A77" s="64" t="s">
        <v>11</v>
      </c>
      <c r="B77" s="65"/>
      <c r="C77" s="65"/>
      <c r="D77" s="65"/>
      <c r="E77" s="65"/>
      <c r="F77" s="65"/>
      <c r="G77" s="65"/>
      <c r="H77" s="65"/>
      <c r="I77" s="65"/>
      <c r="J77" s="65"/>
      <c r="K77" s="66"/>
    </row>
    <row r="78" spans="1:11" ht="15.75" customHeight="1">
      <c r="A78" s="51" t="s">
        <v>50</v>
      </c>
      <c r="B78" s="52"/>
      <c r="C78" s="53"/>
      <c r="D78" s="9" t="s">
        <v>64</v>
      </c>
      <c r="E78" s="9">
        <v>3.68</v>
      </c>
      <c r="F78" s="9">
        <v>7.07</v>
      </c>
      <c r="G78" s="9">
        <v>8.58</v>
      </c>
      <c r="H78" s="42">
        <v>118</v>
      </c>
      <c r="I78" s="43"/>
      <c r="J78" s="43"/>
      <c r="K78" s="9" t="s">
        <v>43</v>
      </c>
    </row>
    <row r="79" spans="1:11" ht="18.75">
      <c r="A79" s="48" t="s">
        <v>98</v>
      </c>
      <c r="B79" s="49"/>
      <c r="C79" s="50"/>
      <c r="D79" s="9">
        <v>50</v>
      </c>
      <c r="E79" s="9">
        <v>11.78</v>
      </c>
      <c r="F79" s="9">
        <v>10.119999999999999</v>
      </c>
      <c r="G79" s="9">
        <v>2.93</v>
      </c>
      <c r="H79" s="42">
        <v>150</v>
      </c>
      <c r="I79" s="43"/>
      <c r="J79" s="43"/>
      <c r="K79" s="9" t="s">
        <v>99</v>
      </c>
    </row>
    <row r="80" spans="1:11" ht="18.75">
      <c r="A80" s="48" t="s">
        <v>19</v>
      </c>
      <c r="B80" s="49"/>
      <c r="C80" s="50"/>
      <c r="D80" s="9">
        <v>150</v>
      </c>
      <c r="E80" s="9">
        <v>38.42</v>
      </c>
      <c r="F80" s="9">
        <v>5.49</v>
      </c>
      <c r="G80" s="9">
        <v>207.62</v>
      </c>
      <c r="H80" s="42">
        <v>1034</v>
      </c>
      <c r="I80" s="43"/>
      <c r="J80" s="43"/>
      <c r="K80" s="9" t="s">
        <v>76</v>
      </c>
    </row>
    <row r="81" spans="1:11" ht="18.75">
      <c r="A81" s="48" t="s">
        <v>39</v>
      </c>
      <c r="B81" s="49"/>
      <c r="C81" s="50"/>
      <c r="D81" s="9">
        <v>50</v>
      </c>
      <c r="E81" s="9">
        <v>1.98</v>
      </c>
      <c r="F81" s="9">
        <v>1.69</v>
      </c>
      <c r="G81" s="9">
        <v>5.89</v>
      </c>
      <c r="H81" s="42">
        <v>45.4</v>
      </c>
      <c r="I81" s="43"/>
      <c r="J81" s="43"/>
      <c r="K81" s="9" t="s">
        <v>42</v>
      </c>
    </row>
    <row r="82" spans="1:11" ht="18.75">
      <c r="A82" s="48" t="s">
        <v>95</v>
      </c>
      <c r="B82" s="49"/>
      <c r="C82" s="50"/>
      <c r="D82" s="9">
        <v>30</v>
      </c>
      <c r="E82" s="9">
        <v>0.8</v>
      </c>
      <c r="F82" s="9">
        <v>0.1</v>
      </c>
      <c r="G82" s="9">
        <v>2.5</v>
      </c>
      <c r="H82" s="42">
        <v>14</v>
      </c>
      <c r="I82" s="43"/>
      <c r="J82" s="44"/>
      <c r="K82" s="9" t="s">
        <v>47</v>
      </c>
    </row>
    <row r="83" spans="1:11" ht="18.75">
      <c r="A83" s="48" t="s">
        <v>16</v>
      </c>
      <c r="B83" s="49"/>
      <c r="C83" s="50"/>
      <c r="D83" s="9">
        <v>180</v>
      </c>
      <c r="E83" s="9">
        <v>0.2</v>
      </c>
      <c r="F83" s="9">
        <v>0.4</v>
      </c>
      <c r="G83" s="9">
        <v>14</v>
      </c>
      <c r="H83" s="42">
        <v>84</v>
      </c>
      <c r="I83" s="43"/>
      <c r="J83" s="43"/>
      <c r="K83" s="9" t="s">
        <v>27</v>
      </c>
    </row>
    <row r="84" spans="1:11" ht="18.75">
      <c r="A84" s="48" t="s">
        <v>12</v>
      </c>
      <c r="B84" s="49"/>
      <c r="C84" s="50"/>
      <c r="D84" s="9">
        <v>40</v>
      </c>
      <c r="E84" s="9">
        <v>3.15</v>
      </c>
      <c r="F84" s="9">
        <v>0.4</v>
      </c>
      <c r="G84" s="9">
        <v>19.3</v>
      </c>
      <c r="H84" s="42">
        <v>104</v>
      </c>
      <c r="I84" s="43"/>
      <c r="J84" s="43"/>
      <c r="K84" s="10" t="s">
        <v>46</v>
      </c>
    </row>
    <row r="85" spans="1:11" ht="19.5" thickBot="1">
      <c r="A85" s="48" t="s">
        <v>28</v>
      </c>
      <c r="B85" s="49"/>
      <c r="C85" s="50"/>
      <c r="D85" s="9">
        <v>20</v>
      </c>
      <c r="E85" s="9">
        <v>3.3</v>
      </c>
      <c r="F85" s="9">
        <v>0.6</v>
      </c>
      <c r="G85" s="9">
        <v>16.7</v>
      </c>
      <c r="H85" s="42">
        <v>87</v>
      </c>
      <c r="I85" s="43"/>
      <c r="J85" s="43"/>
      <c r="K85" s="10" t="s">
        <v>47</v>
      </c>
    </row>
    <row r="86" spans="1:11" ht="19.5" thickBot="1">
      <c r="A86" s="36"/>
      <c r="B86" s="37"/>
      <c r="C86" s="38"/>
      <c r="D86" s="11"/>
      <c r="E86" s="11">
        <f>SUM(E78:E84)</f>
        <v>60.01</v>
      </c>
      <c r="F86" s="11">
        <f>SUM(F78:F84)</f>
        <v>25.27</v>
      </c>
      <c r="G86" s="11">
        <f>SUM(G78:G84)</f>
        <v>260.82</v>
      </c>
      <c r="H86" s="39">
        <f>SUM(H78:J84)</f>
        <v>1549.4</v>
      </c>
      <c r="I86" s="40"/>
      <c r="J86" s="41"/>
      <c r="K86" s="15"/>
    </row>
    <row r="87" spans="1:11" ht="19.5">
      <c r="A87" s="45" t="s">
        <v>13</v>
      </c>
      <c r="B87" s="46"/>
      <c r="C87" s="46"/>
      <c r="D87" s="46"/>
      <c r="E87" s="46"/>
      <c r="F87" s="46"/>
      <c r="G87" s="46"/>
      <c r="H87" s="46"/>
      <c r="I87" s="46"/>
      <c r="J87" s="46"/>
      <c r="K87" s="47"/>
    </row>
    <row r="88" spans="1:11" ht="18.75">
      <c r="A88" s="48" t="s">
        <v>23</v>
      </c>
      <c r="B88" s="49"/>
      <c r="C88" s="50"/>
      <c r="D88" s="9">
        <v>45</v>
      </c>
      <c r="E88" s="9">
        <v>3</v>
      </c>
      <c r="F88" s="9">
        <v>4.72</v>
      </c>
      <c r="G88" s="9">
        <v>29.9</v>
      </c>
      <c r="H88" s="42">
        <v>47.3</v>
      </c>
      <c r="I88" s="43"/>
      <c r="J88" s="43"/>
      <c r="K88" s="9" t="s">
        <v>47</v>
      </c>
    </row>
    <row r="89" spans="1:11" ht="19.5" thickBot="1">
      <c r="A89" s="48" t="s">
        <v>105</v>
      </c>
      <c r="B89" s="49"/>
      <c r="C89" s="50"/>
      <c r="D89" s="9">
        <v>180</v>
      </c>
      <c r="E89" s="9">
        <v>1.26</v>
      </c>
      <c r="F89" s="9">
        <v>1.44</v>
      </c>
      <c r="G89" s="9">
        <v>14.76</v>
      </c>
      <c r="H89" s="42">
        <v>77.400000000000006</v>
      </c>
      <c r="I89" s="43"/>
      <c r="J89" s="43"/>
      <c r="K89" s="10" t="s">
        <v>106</v>
      </c>
    </row>
    <row r="90" spans="1:11" ht="19.5" thickBot="1">
      <c r="A90" s="36"/>
      <c r="B90" s="37"/>
      <c r="C90" s="38"/>
      <c r="D90" s="11"/>
      <c r="E90" s="11">
        <f>SUM(E88:E89)</f>
        <v>4.26</v>
      </c>
      <c r="F90" s="11">
        <f>SUM(F88:F89)</f>
        <v>6.16</v>
      </c>
      <c r="G90" s="11">
        <f>SUM(G88:G89)</f>
        <v>44.66</v>
      </c>
      <c r="H90" s="39">
        <f>SUM(H88:J89)</f>
        <v>124.7</v>
      </c>
      <c r="I90" s="40"/>
      <c r="J90" s="41"/>
      <c r="K90" s="15"/>
    </row>
    <row r="91" spans="1:11" ht="15.75" customHeight="1">
      <c r="A91" s="45" t="s">
        <v>14</v>
      </c>
      <c r="B91" s="46"/>
      <c r="C91" s="46"/>
      <c r="D91" s="46"/>
      <c r="E91" s="46"/>
      <c r="F91" s="46"/>
      <c r="G91" s="46"/>
      <c r="H91" s="46"/>
      <c r="I91" s="46"/>
      <c r="J91" s="47"/>
      <c r="K91" s="29"/>
    </row>
    <row r="92" spans="1:11" ht="15.75" customHeight="1">
      <c r="A92" s="51" t="s">
        <v>53</v>
      </c>
      <c r="B92" s="52"/>
      <c r="C92" s="53"/>
      <c r="D92" s="9">
        <v>100</v>
      </c>
      <c r="E92" s="9">
        <v>7.8</v>
      </c>
      <c r="F92" s="9">
        <v>9.1</v>
      </c>
      <c r="G92" s="9">
        <v>3.2</v>
      </c>
      <c r="H92" s="42">
        <v>124.9</v>
      </c>
      <c r="I92" s="43"/>
      <c r="J92" s="43"/>
      <c r="K92" s="9" t="s">
        <v>25</v>
      </c>
    </row>
    <row r="93" spans="1:11" ht="18.75">
      <c r="A93" s="48" t="s">
        <v>62</v>
      </c>
      <c r="B93" s="49"/>
      <c r="C93" s="50"/>
      <c r="D93" s="9">
        <v>180</v>
      </c>
      <c r="E93" s="9">
        <v>0</v>
      </c>
      <c r="F93" s="9">
        <v>0</v>
      </c>
      <c r="G93" s="9">
        <v>12</v>
      </c>
      <c r="H93" s="42">
        <v>45.5</v>
      </c>
      <c r="I93" s="43"/>
      <c r="J93" s="43"/>
      <c r="K93" s="18" t="s">
        <v>27</v>
      </c>
    </row>
    <row r="94" spans="1:11" ht="19.5" thickBot="1">
      <c r="A94" s="48" t="s">
        <v>12</v>
      </c>
      <c r="B94" s="49"/>
      <c r="C94" s="50"/>
      <c r="D94" s="9">
        <v>30</v>
      </c>
      <c r="E94" s="9">
        <v>2.37</v>
      </c>
      <c r="F94" s="9">
        <v>0.3</v>
      </c>
      <c r="G94" s="9">
        <v>14.49</v>
      </c>
      <c r="H94" s="42">
        <v>70</v>
      </c>
      <c r="I94" s="43"/>
      <c r="J94" s="43"/>
      <c r="K94" s="10" t="s">
        <v>46</v>
      </c>
    </row>
    <row r="95" spans="1:11" ht="19.5" thickBot="1">
      <c r="A95" s="36"/>
      <c r="B95" s="37"/>
      <c r="C95" s="38"/>
      <c r="D95" s="11"/>
      <c r="E95" s="11">
        <f>SUM(E92:E94)</f>
        <v>10.17</v>
      </c>
      <c r="F95" s="11">
        <f>SUM(F92:F94)</f>
        <v>9.4</v>
      </c>
      <c r="G95" s="11">
        <f>SUM(G92:G94)</f>
        <v>29.689999999999998</v>
      </c>
      <c r="H95" s="39">
        <f>SUM(H92:J94)</f>
        <v>240.4</v>
      </c>
      <c r="I95" s="40"/>
      <c r="J95" s="41"/>
      <c r="K95" s="15"/>
    </row>
    <row r="96" spans="1:11" ht="19.5" thickBot="1">
      <c r="A96" s="36" t="s">
        <v>21</v>
      </c>
      <c r="B96" s="37"/>
      <c r="C96" s="38"/>
      <c r="D96" s="11"/>
      <c r="E96" s="11">
        <f>SUM(E95,E90,E86,E76,E74)</f>
        <v>91.3</v>
      </c>
      <c r="F96" s="11">
        <f>SUM(F95,F90,F86,F76,F74)</f>
        <v>62.86</v>
      </c>
      <c r="G96" s="11">
        <f>SUM(G95,G90,G86,G76,G74)</f>
        <v>417.75</v>
      </c>
      <c r="H96" s="39">
        <f>SUM(H74,H76,H86,H90,H95)</f>
        <v>2542.7000000000003</v>
      </c>
      <c r="I96" s="40"/>
      <c r="J96" s="41"/>
      <c r="K96" s="15"/>
    </row>
    <row r="97" spans="1:11" ht="18.75">
      <c r="A97" s="8"/>
      <c r="B97" s="8"/>
      <c r="C97" s="8"/>
      <c r="D97" s="17"/>
      <c r="E97" s="17"/>
      <c r="F97" s="17"/>
      <c r="G97" s="17"/>
      <c r="H97" s="17"/>
      <c r="I97" s="17"/>
      <c r="J97" s="17"/>
      <c r="K97" s="17"/>
    </row>
    <row r="98" spans="1:11" ht="18.75">
      <c r="A98" s="6"/>
      <c r="B98" s="6"/>
      <c r="C98" s="6"/>
      <c r="D98" s="7"/>
      <c r="E98" s="7"/>
      <c r="F98" s="7"/>
      <c r="G98" s="7"/>
      <c r="H98" s="7"/>
      <c r="I98" s="7"/>
      <c r="J98" s="7"/>
      <c r="K98" s="7"/>
    </row>
    <row r="99" spans="1:11" ht="19.5">
      <c r="A99" s="84" t="s">
        <v>55</v>
      </c>
      <c r="B99" s="84"/>
      <c r="C99" s="84"/>
      <c r="D99" s="84"/>
      <c r="E99" s="84"/>
      <c r="F99" s="84"/>
      <c r="G99" s="84"/>
      <c r="H99" s="84"/>
      <c r="I99" s="84"/>
      <c r="J99" s="84"/>
      <c r="K99" s="84"/>
    </row>
    <row r="100" spans="1:11" ht="19.5">
      <c r="A100" s="3"/>
      <c r="B100" s="3"/>
      <c r="C100" s="3"/>
      <c r="D100" s="4"/>
      <c r="E100" s="4"/>
      <c r="F100" s="4"/>
      <c r="G100" s="4"/>
      <c r="H100" s="4"/>
      <c r="I100" s="61" t="s">
        <v>56</v>
      </c>
      <c r="J100" s="61"/>
      <c r="K100" s="61"/>
    </row>
    <row r="101" spans="1:11" ht="19.5" thickBot="1">
      <c r="A101" s="62" t="s">
        <v>60</v>
      </c>
      <c r="B101" s="62"/>
      <c r="C101" s="62"/>
      <c r="D101" s="5"/>
      <c r="E101" s="12"/>
      <c r="F101" s="12"/>
      <c r="G101" s="63" t="s">
        <v>118</v>
      </c>
      <c r="H101" s="63"/>
      <c r="I101" s="63"/>
      <c r="J101" s="63"/>
      <c r="K101" s="63"/>
    </row>
    <row r="102" spans="1:11" ht="31.5" customHeight="1" thickBot="1">
      <c r="A102" s="54" t="s">
        <v>0</v>
      </c>
      <c r="B102" s="55"/>
      <c r="C102" s="56"/>
      <c r="D102" s="14" t="s">
        <v>1</v>
      </c>
      <c r="E102" s="76" t="s">
        <v>2</v>
      </c>
      <c r="F102" s="77"/>
      <c r="G102" s="77"/>
      <c r="H102" s="57" t="s">
        <v>94</v>
      </c>
      <c r="I102" s="58"/>
      <c r="J102" s="59"/>
      <c r="K102" s="78" t="s">
        <v>31</v>
      </c>
    </row>
    <row r="103" spans="1:11" ht="19.5" thickBot="1">
      <c r="A103" s="54" t="s">
        <v>3</v>
      </c>
      <c r="B103" s="55"/>
      <c r="C103" s="56"/>
      <c r="D103" s="14" t="s">
        <v>4</v>
      </c>
      <c r="E103" s="14" t="s">
        <v>5</v>
      </c>
      <c r="F103" s="14" t="s">
        <v>6</v>
      </c>
      <c r="G103" s="33" t="s">
        <v>7</v>
      </c>
      <c r="H103" s="80" t="s">
        <v>8</v>
      </c>
      <c r="I103" s="81"/>
      <c r="J103" s="82"/>
      <c r="K103" s="79"/>
    </row>
    <row r="104" spans="1:11" ht="19.5">
      <c r="A104" s="73" t="s">
        <v>9</v>
      </c>
      <c r="B104" s="74"/>
      <c r="C104" s="74"/>
      <c r="D104" s="74"/>
      <c r="E104" s="74"/>
      <c r="F104" s="74"/>
      <c r="G104" s="74"/>
      <c r="H104" s="74"/>
      <c r="I104" s="74"/>
      <c r="J104" s="74"/>
      <c r="K104" s="75"/>
    </row>
    <row r="105" spans="1:11" ht="15.75" customHeight="1">
      <c r="A105" s="51" t="s">
        <v>34</v>
      </c>
      <c r="B105" s="52"/>
      <c r="C105" s="53"/>
      <c r="D105" s="9">
        <v>200</v>
      </c>
      <c r="E105" s="9">
        <v>4.16</v>
      </c>
      <c r="F105" s="9">
        <v>5.6</v>
      </c>
      <c r="G105" s="9">
        <v>19.559999999999999</v>
      </c>
      <c r="H105" s="42">
        <v>144</v>
      </c>
      <c r="I105" s="43"/>
      <c r="J105" s="43"/>
      <c r="K105" s="18" t="s">
        <v>35</v>
      </c>
    </row>
    <row r="106" spans="1:11" ht="15.75" customHeight="1">
      <c r="A106" s="51" t="s">
        <v>63</v>
      </c>
      <c r="B106" s="52"/>
      <c r="C106" s="53"/>
      <c r="D106" s="9">
        <v>180</v>
      </c>
      <c r="E106" s="9">
        <v>1.2</v>
      </c>
      <c r="F106" s="9">
        <v>1.3</v>
      </c>
      <c r="G106" s="9">
        <v>13</v>
      </c>
      <c r="H106" s="42">
        <v>90</v>
      </c>
      <c r="I106" s="43"/>
      <c r="J106" s="43"/>
      <c r="K106" s="9" t="s">
        <v>73</v>
      </c>
    </row>
    <row r="107" spans="1:11" ht="16.5" customHeight="1" thickBot="1">
      <c r="A107" s="67" t="s">
        <v>54</v>
      </c>
      <c r="B107" s="68"/>
      <c r="C107" s="69"/>
      <c r="D107" s="10" t="s">
        <v>79</v>
      </c>
      <c r="E107" s="10">
        <v>2.2999999999999998</v>
      </c>
      <c r="F107" s="10">
        <v>4.3600000000000003</v>
      </c>
      <c r="G107" s="10">
        <v>14.62</v>
      </c>
      <c r="H107" s="70">
        <v>108</v>
      </c>
      <c r="I107" s="71"/>
      <c r="J107" s="72"/>
      <c r="K107" s="10" t="s">
        <v>80</v>
      </c>
    </row>
    <row r="108" spans="1:11" ht="19.5" thickBot="1">
      <c r="A108" s="36"/>
      <c r="B108" s="37"/>
      <c r="C108" s="38"/>
      <c r="D108" s="11"/>
      <c r="E108" s="11">
        <f>SUM(E105:E107)</f>
        <v>7.66</v>
      </c>
      <c r="F108" s="11">
        <f>SUM(F105:F107)</f>
        <v>11.26</v>
      </c>
      <c r="G108" s="11">
        <f>SUM(G105:G107)</f>
        <v>47.18</v>
      </c>
      <c r="H108" s="39">
        <f>SUM(H105:J107)</f>
        <v>342</v>
      </c>
      <c r="I108" s="40"/>
      <c r="J108" s="41"/>
      <c r="K108" s="19"/>
    </row>
    <row r="109" spans="1:11" ht="19.5">
      <c r="A109" s="45" t="s">
        <v>10</v>
      </c>
      <c r="B109" s="46"/>
      <c r="C109" s="46"/>
      <c r="D109" s="46"/>
      <c r="E109" s="46"/>
      <c r="F109" s="46"/>
      <c r="G109" s="46"/>
      <c r="H109" s="46"/>
      <c r="I109" s="46"/>
      <c r="J109" s="46"/>
      <c r="K109" s="47"/>
    </row>
    <row r="110" spans="1:11" ht="15.75" customHeight="1">
      <c r="A110" s="48" t="s">
        <v>104</v>
      </c>
      <c r="B110" s="49"/>
      <c r="C110" s="50"/>
      <c r="D110" s="9">
        <v>200</v>
      </c>
      <c r="E110" s="9">
        <v>0.23</v>
      </c>
      <c r="F110" s="9">
        <v>0.05</v>
      </c>
      <c r="G110" s="9">
        <v>14.98</v>
      </c>
      <c r="H110" s="42">
        <v>85.72</v>
      </c>
      <c r="I110" s="43"/>
      <c r="J110" s="43"/>
      <c r="K110" s="9" t="s">
        <v>27</v>
      </c>
    </row>
    <row r="111" spans="1:11" ht="19.5">
      <c r="A111" s="64" t="s">
        <v>11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6"/>
    </row>
    <row r="112" spans="1:11" ht="15.75" customHeight="1">
      <c r="A112" s="51" t="s">
        <v>51</v>
      </c>
      <c r="B112" s="52"/>
      <c r="C112" s="53"/>
      <c r="D112" s="9" t="s">
        <v>64</v>
      </c>
      <c r="E112" s="9">
        <v>1.92</v>
      </c>
      <c r="F112" s="9">
        <v>6.33</v>
      </c>
      <c r="G112" s="9">
        <v>10.050000000000001</v>
      </c>
      <c r="H112" s="42">
        <v>104.12</v>
      </c>
      <c r="I112" s="43"/>
      <c r="J112" s="43"/>
      <c r="K112" s="18" t="s">
        <v>40</v>
      </c>
    </row>
    <row r="113" spans="1:11" ht="18.75">
      <c r="A113" s="48" t="s">
        <v>110</v>
      </c>
      <c r="B113" s="49"/>
      <c r="C113" s="50"/>
      <c r="D113" s="9">
        <v>70</v>
      </c>
      <c r="E113" s="9">
        <v>8.5</v>
      </c>
      <c r="F113" s="9">
        <v>11</v>
      </c>
      <c r="G113" s="9">
        <v>9.1</v>
      </c>
      <c r="H113" s="42">
        <v>171</v>
      </c>
      <c r="I113" s="43"/>
      <c r="J113" s="43"/>
      <c r="K113" s="9" t="s">
        <v>96</v>
      </c>
    </row>
    <row r="114" spans="1:11" ht="18.75">
      <c r="A114" s="48" t="s">
        <v>39</v>
      </c>
      <c r="B114" s="49"/>
      <c r="C114" s="50"/>
      <c r="D114" s="9">
        <v>50</v>
      </c>
      <c r="E114" s="9">
        <v>1.98</v>
      </c>
      <c r="F114" s="9">
        <v>1.69</v>
      </c>
      <c r="G114" s="9">
        <v>5.89</v>
      </c>
      <c r="H114" s="42">
        <v>45.4</v>
      </c>
      <c r="I114" s="43"/>
      <c r="J114" s="43"/>
      <c r="K114" s="9" t="s">
        <v>42</v>
      </c>
    </row>
    <row r="115" spans="1:11" ht="18.75">
      <c r="A115" s="48" t="s">
        <v>16</v>
      </c>
      <c r="B115" s="49"/>
      <c r="C115" s="50"/>
      <c r="D115" s="9">
        <v>180</v>
      </c>
      <c r="E115" s="9">
        <v>0.2</v>
      </c>
      <c r="F115" s="9">
        <v>0.4</v>
      </c>
      <c r="G115" s="9">
        <v>14</v>
      </c>
      <c r="H115" s="42">
        <v>84</v>
      </c>
      <c r="I115" s="43"/>
      <c r="J115" s="43"/>
      <c r="K115" s="9" t="s">
        <v>27</v>
      </c>
    </row>
    <row r="116" spans="1:11" ht="18.75">
      <c r="A116" s="48" t="s">
        <v>12</v>
      </c>
      <c r="B116" s="49"/>
      <c r="C116" s="50"/>
      <c r="D116" s="9">
        <v>40</v>
      </c>
      <c r="E116" s="9">
        <v>3.15</v>
      </c>
      <c r="F116" s="9">
        <v>0.4</v>
      </c>
      <c r="G116" s="9">
        <v>19.3</v>
      </c>
      <c r="H116" s="42">
        <v>104</v>
      </c>
      <c r="I116" s="43"/>
      <c r="J116" s="43"/>
      <c r="K116" s="18" t="s">
        <v>46</v>
      </c>
    </row>
    <row r="117" spans="1:11" ht="19.5" thickBot="1">
      <c r="A117" s="48" t="s">
        <v>22</v>
      </c>
      <c r="B117" s="49"/>
      <c r="C117" s="50"/>
      <c r="D117" s="9">
        <v>20</v>
      </c>
      <c r="E117" s="9">
        <v>3.3</v>
      </c>
      <c r="F117" s="9">
        <v>0.6</v>
      </c>
      <c r="G117" s="9">
        <v>16.7</v>
      </c>
      <c r="H117" s="42">
        <v>87</v>
      </c>
      <c r="I117" s="43"/>
      <c r="J117" s="43"/>
      <c r="K117" s="20" t="s">
        <v>47</v>
      </c>
    </row>
    <row r="118" spans="1:11" ht="19.5" thickBot="1">
      <c r="A118" s="36"/>
      <c r="B118" s="37"/>
      <c r="C118" s="38"/>
      <c r="D118" s="11"/>
      <c r="E118" s="11">
        <f>SUM(E112:E117)</f>
        <v>19.05</v>
      </c>
      <c r="F118" s="11">
        <f>SUM(F112:F117)</f>
        <v>20.419999999999998</v>
      </c>
      <c r="G118" s="11">
        <f>SUM(G112:G117)</f>
        <v>75.040000000000006</v>
      </c>
      <c r="H118" s="39">
        <f>SUM(H112:J117)</f>
        <v>595.52</v>
      </c>
      <c r="I118" s="40"/>
      <c r="J118" s="41"/>
      <c r="K118" s="19"/>
    </row>
    <row r="119" spans="1:11" ht="19.5">
      <c r="A119" s="45" t="s">
        <v>13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47"/>
    </row>
    <row r="120" spans="1:11" ht="18.75">
      <c r="A120" s="48" t="s">
        <v>100</v>
      </c>
      <c r="B120" s="49"/>
      <c r="C120" s="50"/>
      <c r="D120" s="9">
        <v>70</v>
      </c>
      <c r="E120" s="9">
        <v>6.37</v>
      </c>
      <c r="F120" s="9">
        <v>6</v>
      </c>
      <c r="G120" s="9">
        <v>14.18</v>
      </c>
      <c r="H120" s="42">
        <v>231.8</v>
      </c>
      <c r="I120" s="43"/>
      <c r="J120" s="43"/>
      <c r="K120" s="9" t="s">
        <v>101</v>
      </c>
    </row>
    <row r="121" spans="1:11" ht="19.5" thickBot="1">
      <c r="A121" s="51" t="s">
        <v>67</v>
      </c>
      <c r="B121" s="52"/>
      <c r="C121" s="53"/>
      <c r="D121" s="9">
        <v>180</v>
      </c>
      <c r="E121" s="9">
        <v>4</v>
      </c>
      <c r="F121" s="9">
        <v>4.5</v>
      </c>
      <c r="G121" s="9">
        <v>19.149999999999999</v>
      </c>
      <c r="H121" s="42">
        <v>129.51</v>
      </c>
      <c r="I121" s="43"/>
      <c r="J121" s="43"/>
      <c r="K121" s="9" t="s">
        <v>27</v>
      </c>
    </row>
    <row r="122" spans="1:11" ht="16.5" customHeight="1" thickBot="1">
      <c r="A122" s="36"/>
      <c r="B122" s="37"/>
      <c r="C122" s="38"/>
      <c r="D122" s="11"/>
      <c r="E122" s="11">
        <f>SUM(E120:E121)</f>
        <v>10.370000000000001</v>
      </c>
      <c r="F122" s="11">
        <f>SUM(F120:F121)</f>
        <v>10.5</v>
      </c>
      <c r="G122" s="11">
        <f>SUM(G120:G121)</f>
        <v>33.33</v>
      </c>
      <c r="H122" s="39">
        <f>SUM(H120:J121)</f>
        <v>361.31</v>
      </c>
      <c r="I122" s="40"/>
      <c r="J122" s="41"/>
      <c r="K122" s="19"/>
    </row>
    <row r="123" spans="1:11" ht="19.5">
      <c r="A123" s="45" t="s">
        <v>14</v>
      </c>
      <c r="B123" s="46"/>
      <c r="C123" s="46"/>
      <c r="D123" s="46"/>
      <c r="E123" s="46"/>
      <c r="F123" s="46"/>
      <c r="G123" s="46"/>
      <c r="H123" s="46"/>
      <c r="I123" s="46"/>
      <c r="J123" s="46"/>
      <c r="K123" s="47"/>
    </row>
    <row r="124" spans="1:11" ht="15.75" customHeight="1">
      <c r="A124" s="51" t="s">
        <v>91</v>
      </c>
      <c r="B124" s="52"/>
      <c r="C124" s="53"/>
      <c r="D124" s="9">
        <v>200</v>
      </c>
      <c r="E124" s="9">
        <v>6.32</v>
      </c>
      <c r="F124" s="9">
        <v>4.5</v>
      </c>
      <c r="G124" s="9">
        <v>38.85</v>
      </c>
      <c r="H124" s="42">
        <v>221</v>
      </c>
      <c r="I124" s="43"/>
      <c r="J124" s="43"/>
      <c r="K124" s="18" t="s">
        <v>45</v>
      </c>
    </row>
    <row r="125" spans="1:11" ht="15.75" customHeight="1">
      <c r="A125" s="48" t="s">
        <v>17</v>
      </c>
      <c r="B125" s="49"/>
      <c r="C125" s="50"/>
      <c r="D125" s="9">
        <v>180</v>
      </c>
      <c r="E125" s="9">
        <v>0.36</v>
      </c>
      <c r="F125" s="9">
        <v>0.09</v>
      </c>
      <c r="G125" s="9">
        <v>19.04</v>
      </c>
      <c r="H125" s="42">
        <v>73.540000000000006</v>
      </c>
      <c r="I125" s="43"/>
      <c r="J125" s="43"/>
      <c r="K125" s="9" t="s">
        <v>27</v>
      </c>
    </row>
    <row r="126" spans="1:11" ht="19.5" thickBot="1">
      <c r="A126" s="48" t="s">
        <v>12</v>
      </c>
      <c r="B126" s="49"/>
      <c r="C126" s="50"/>
      <c r="D126" s="9">
        <v>30</v>
      </c>
      <c r="E126" s="9">
        <v>2.37</v>
      </c>
      <c r="F126" s="9">
        <v>0.3</v>
      </c>
      <c r="G126" s="9">
        <v>14.49</v>
      </c>
      <c r="H126" s="42">
        <v>70</v>
      </c>
      <c r="I126" s="43"/>
      <c r="J126" s="43"/>
      <c r="K126" s="20" t="s">
        <v>46</v>
      </c>
    </row>
    <row r="127" spans="1:11" ht="19.5" thickBot="1">
      <c r="A127" s="36"/>
      <c r="B127" s="37"/>
      <c r="C127" s="38"/>
      <c r="D127" s="11"/>
      <c r="E127" s="11">
        <f>SUM(E124:E126)</f>
        <v>9.0500000000000007</v>
      </c>
      <c r="F127" s="11">
        <f>SUM(F124:F126)</f>
        <v>4.8899999999999997</v>
      </c>
      <c r="G127" s="11">
        <f>SUM(G124:G126)</f>
        <v>72.38</v>
      </c>
      <c r="H127" s="39">
        <f>SUM(H124:J126)</f>
        <v>364.54</v>
      </c>
      <c r="I127" s="40"/>
      <c r="J127" s="41"/>
      <c r="K127" s="19"/>
    </row>
    <row r="128" spans="1:11" ht="19.5" thickBot="1">
      <c r="A128" s="54" t="s">
        <v>21</v>
      </c>
      <c r="B128" s="55"/>
      <c r="C128" s="83"/>
      <c r="D128" s="30"/>
      <c r="E128" s="11">
        <f>SUM(E127,E122,E118,E110,E108)</f>
        <v>46.36</v>
      </c>
      <c r="F128" s="35">
        <f>SUM(F127,F122,F118,F110,F108)</f>
        <v>47.12</v>
      </c>
      <c r="G128" s="35">
        <f>SUM(G127,G122,G118,G110,G108)</f>
        <v>242.91</v>
      </c>
      <c r="H128" s="39">
        <f>SUM(H108,H110,H118,H122,H127)</f>
        <v>1749.09</v>
      </c>
      <c r="I128" s="40"/>
      <c r="J128" s="41"/>
      <c r="K128" s="31"/>
    </row>
    <row r="129" spans="1:11" ht="18.75">
      <c r="A129" s="13"/>
      <c r="B129" s="13"/>
      <c r="C129" s="13"/>
      <c r="D129" s="26"/>
      <c r="E129" s="17"/>
      <c r="F129" s="12"/>
      <c r="G129" s="12"/>
      <c r="H129" s="17"/>
      <c r="I129" s="17"/>
      <c r="J129" s="17"/>
      <c r="K129" s="32"/>
    </row>
    <row r="130" spans="1:11" ht="18.75">
      <c r="A130" s="6"/>
      <c r="B130" s="6"/>
      <c r="C130" s="6"/>
      <c r="D130" s="7"/>
      <c r="E130" s="7"/>
      <c r="F130" s="7"/>
      <c r="G130" s="7"/>
      <c r="H130" s="7"/>
      <c r="I130" s="7"/>
      <c r="J130" s="7"/>
      <c r="K130" s="7"/>
    </row>
    <row r="131" spans="1:11" ht="19.5">
      <c r="A131" s="60" t="s">
        <v>55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</row>
    <row r="132" spans="1:11" ht="19.5">
      <c r="A132" s="3"/>
      <c r="B132" s="3"/>
      <c r="C132" s="3"/>
      <c r="D132" s="4"/>
      <c r="E132" s="4"/>
      <c r="F132" s="4"/>
      <c r="G132" s="4"/>
      <c r="H132" s="4"/>
      <c r="I132" s="61" t="s">
        <v>56</v>
      </c>
      <c r="J132" s="61"/>
      <c r="K132" s="61"/>
    </row>
    <row r="133" spans="1:11" ht="19.5" thickBot="1">
      <c r="A133" s="62" t="s">
        <v>61</v>
      </c>
      <c r="B133" s="62"/>
      <c r="C133" s="62"/>
      <c r="D133" s="5"/>
      <c r="E133" s="12"/>
      <c r="F133" s="12"/>
      <c r="G133" s="63" t="s">
        <v>119</v>
      </c>
      <c r="H133" s="63"/>
      <c r="I133" s="63"/>
      <c r="J133" s="63"/>
      <c r="K133" s="63"/>
    </row>
    <row r="134" spans="1:11" ht="39.75" customHeight="1" thickBot="1">
      <c r="A134" s="54" t="s">
        <v>0</v>
      </c>
      <c r="B134" s="55"/>
      <c r="C134" s="56"/>
      <c r="D134" s="14" t="s">
        <v>1</v>
      </c>
      <c r="E134" s="76" t="s">
        <v>2</v>
      </c>
      <c r="F134" s="77"/>
      <c r="G134" s="77"/>
      <c r="H134" s="57" t="s">
        <v>94</v>
      </c>
      <c r="I134" s="58"/>
      <c r="J134" s="59"/>
      <c r="K134" s="78" t="s">
        <v>31</v>
      </c>
    </row>
    <row r="135" spans="1:11" ht="16.5" customHeight="1" thickBot="1">
      <c r="A135" s="54" t="s">
        <v>3</v>
      </c>
      <c r="B135" s="55"/>
      <c r="C135" s="56"/>
      <c r="D135" s="14" t="s">
        <v>4</v>
      </c>
      <c r="E135" s="14" t="s">
        <v>5</v>
      </c>
      <c r="F135" s="14" t="s">
        <v>6</v>
      </c>
      <c r="G135" s="33" t="s">
        <v>7</v>
      </c>
      <c r="H135" s="80" t="s">
        <v>8</v>
      </c>
      <c r="I135" s="81"/>
      <c r="J135" s="82"/>
      <c r="K135" s="79"/>
    </row>
    <row r="136" spans="1:11" ht="19.5">
      <c r="A136" s="73" t="s">
        <v>9</v>
      </c>
      <c r="B136" s="74"/>
      <c r="C136" s="74"/>
      <c r="D136" s="74"/>
      <c r="E136" s="74"/>
      <c r="F136" s="74"/>
      <c r="G136" s="74"/>
      <c r="H136" s="74"/>
      <c r="I136" s="74"/>
      <c r="J136" s="74"/>
      <c r="K136" s="75"/>
    </row>
    <row r="137" spans="1:11" ht="15.75" customHeight="1">
      <c r="A137" s="51" t="s">
        <v>36</v>
      </c>
      <c r="B137" s="52"/>
      <c r="C137" s="53"/>
      <c r="D137" s="9">
        <v>200</v>
      </c>
      <c r="E137" s="9">
        <v>6.64</v>
      </c>
      <c r="F137" s="9">
        <v>7.59</v>
      </c>
      <c r="G137" s="9">
        <v>28.13</v>
      </c>
      <c r="H137" s="42">
        <v>204</v>
      </c>
      <c r="I137" s="43"/>
      <c r="J137" s="43"/>
      <c r="K137" s="9" t="s">
        <v>37</v>
      </c>
    </row>
    <row r="138" spans="1:11" ht="15.75" customHeight="1">
      <c r="A138" s="51" t="s">
        <v>86</v>
      </c>
      <c r="B138" s="52"/>
      <c r="C138" s="53"/>
      <c r="D138" s="9">
        <v>180</v>
      </c>
      <c r="E138" s="9">
        <v>2.8</v>
      </c>
      <c r="F138" s="9">
        <v>3.2</v>
      </c>
      <c r="G138" s="9">
        <v>19</v>
      </c>
      <c r="H138" s="42">
        <v>116</v>
      </c>
      <c r="I138" s="43"/>
      <c r="J138" s="43"/>
      <c r="K138" s="9" t="s">
        <v>87</v>
      </c>
    </row>
    <row r="139" spans="1:11" ht="16.5" customHeight="1" thickBot="1">
      <c r="A139" s="67" t="s">
        <v>54</v>
      </c>
      <c r="B139" s="68"/>
      <c r="C139" s="69"/>
      <c r="D139" s="10" t="s">
        <v>79</v>
      </c>
      <c r="E139" s="10">
        <v>2.2999999999999998</v>
      </c>
      <c r="F139" s="10">
        <v>4.3600000000000003</v>
      </c>
      <c r="G139" s="10">
        <v>14.62</v>
      </c>
      <c r="H139" s="70">
        <v>108</v>
      </c>
      <c r="I139" s="71"/>
      <c r="J139" s="72"/>
      <c r="K139" s="10" t="s">
        <v>80</v>
      </c>
    </row>
    <row r="140" spans="1:11" ht="19.5" thickBot="1">
      <c r="A140" s="36"/>
      <c r="B140" s="37"/>
      <c r="C140" s="38"/>
      <c r="D140" s="11"/>
      <c r="E140" s="11">
        <f>SUM(E137:E139)</f>
        <v>11.739999999999998</v>
      </c>
      <c r="F140" s="11">
        <f>SUM(F137:F139)</f>
        <v>15.149999999999999</v>
      </c>
      <c r="G140" s="11">
        <f>SUM(G137:G139)</f>
        <v>61.749999999999993</v>
      </c>
      <c r="H140" s="39">
        <f>SUM(H137:J139)</f>
        <v>428</v>
      </c>
      <c r="I140" s="40"/>
      <c r="J140" s="41"/>
      <c r="K140" s="15"/>
    </row>
    <row r="141" spans="1:11" ht="19.5">
      <c r="A141" s="45" t="s">
        <v>10</v>
      </c>
      <c r="B141" s="46"/>
      <c r="C141" s="46"/>
      <c r="D141" s="46"/>
      <c r="E141" s="46"/>
      <c r="F141" s="46"/>
      <c r="G141" s="46"/>
      <c r="H141" s="46"/>
      <c r="I141" s="46"/>
      <c r="J141" s="46"/>
      <c r="K141" s="47"/>
    </row>
    <row r="142" spans="1:11" ht="15.75" customHeight="1">
      <c r="A142" s="48" t="s">
        <v>16</v>
      </c>
      <c r="B142" s="49"/>
      <c r="C142" s="50"/>
      <c r="D142" s="9">
        <v>200</v>
      </c>
      <c r="E142" s="9">
        <v>0.23</v>
      </c>
      <c r="F142" s="9">
        <v>0.05</v>
      </c>
      <c r="G142" s="9">
        <v>14.98</v>
      </c>
      <c r="H142" s="42">
        <v>85.72</v>
      </c>
      <c r="I142" s="43"/>
      <c r="J142" s="43"/>
      <c r="K142" s="9" t="s">
        <v>27</v>
      </c>
    </row>
    <row r="143" spans="1:11" ht="19.5">
      <c r="A143" s="64" t="s">
        <v>11</v>
      </c>
      <c r="B143" s="65"/>
      <c r="C143" s="65"/>
      <c r="D143" s="65"/>
      <c r="E143" s="65"/>
      <c r="F143" s="65"/>
      <c r="G143" s="65"/>
      <c r="H143" s="65"/>
      <c r="I143" s="65"/>
      <c r="J143" s="65"/>
      <c r="K143" s="66"/>
    </row>
    <row r="144" spans="1:11" ht="15.75" customHeight="1">
      <c r="A144" s="51" t="s">
        <v>71</v>
      </c>
      <c r="B144" s="52"/>
      <c r="C144" s="53"/>
      <c r="D144" s="9">
        <v>250</v>
      </c>
      <c r="E144" s="9">
        <v>5.16</v>
      </c>
      <c r="F144" s="9">
        <v>7.05</v>
      </c>
      <c r="G144" s="9">
        <v>18.95</v>
      </c>
      <c r="H144" s="42">
        <v>196.8</v>
      </c>
      <c r="I144" s="43"/>
      <c r="J144" s="43"/>
      <c r="K144" s="9" t="s">
        <v>44</v>
      </c>
    </row>
    <row r="145" spans="1:11" ht="15.75" customHeight="1">
      <c r="A145" s="48" t="s">
        <v>52</v>
      </c>
      <c r="B145" s="49"/>
      <c r="C145" s="50"/>
      <c r="D145" s="9">
        <v>70</v>
      </c>
      <c r="E145" s="9">
        <v>17.600000000000001</v>
      </c>
      <c r="F145" s="9">
        <v>8.52</v>
      </c>
      <c r="G145" s="9">
        <v>5.42</v>
      </c>
      <c r="H145" s="42">
        <v>174.35</v>
      </c>
      <c r="I145" s="43"/>
      <c r="J145" s="43"/>
      <c r="K145" s="10" t="s">
        <v>88</v>
      </c>
    </row>
    <row r="146" spans="1:11" ht="15.75" customHeight="1">
      <c r="A146" s="48" t="s">
        <v>39</v>
      </c>
      <c r="B146" s="49"/>
      <c r="C146" s="50"/>
      <c r="D146" s="9">
        <v>50</v>
      </c>
      <c r="E146" s="9">
        <v>1.98</v>
      </c>
      <c r="F146" s="9">
        <v>1.69</v>
      </c>
      <c r="G146" s="9">
        <v>5.89</v>
      </c>
      <c r="H146" s="42">
        <v>45.4</v>
      </c>
      <c r="I146" s="43"/>
      <c r="J146" s="43"/>
      <c r="K146" s="9" t="s">
        <v>42</v>
      </c>
    </row>
    <row r="147" spans="1:11" ht="18.75">
      <c r="A147" s="48" t="s">
        <v>15</v>
      </c>
      <c r="B147" s="49"/>
      <c r="C147" s="50"/>
      <c r="D147" s="9">
        <v>150</v>
      </c>
      <c r="E147" s="9">
        <v>3.05</v>
      </c>
      <c r="F147" s="9">
        <v>5.24</v>
      </c>
      <c r="G147" s="9">
        <v>18.059999999999999</v>
      </c>
      <c r="H147" s="42">
        <v>142</v>
      </c>
      <c r="I147" s="43"/>
      <c r="J147" s="43"/>
      <c r="K147" s="9" t="s">
        <v>81</v>
      </c>
    </row>
    <row r="148" spans="1:11" ht="18.75">
      <c r="A148" s="48" t="s">
        <v>16</v>
      </c>
      <c r="B148" s="49"/>
      <c r="C148" s="50"/>
      <c r="D148" s="9">
        <v>180</v>
      </c>
      <c r="E148" s="9">
        <v>0.2</v>
      </c>
      <c r="F148" s="9">
        <v>0.4</v>
      </c>
      <c r="G148" s="9">
        <v>14</v>
      </c>
      <c r="H148" s="42">
        <v>84</v>
      </c>
      <c r="I148" s="43"/>
      <c r="J148" s="43"/>
      <c r="K148" s="9" t="s">
        <v>27</v>
      </c>
    </row>
    <row r="149" spans="1:11" ht="18.75">
      <c r="A149" s="48" t="s">
        <v>12</v>
      </c>
      <c r="B149" s="49"/>
      <c r="C149" s="50"/>
      <c r="D149" s="9">
        <v>40</v>
      </c>
      <c r="E149" s="9">
        <v>3.15</v>
      </c>
      <c r="F149" s="9">
        <v>0.4</v>
      </c>
      <c r="G149" s="9">
        <v>19.3</v>
      </c>
      <c r="H149" s="42">
        <v>104</v>
      </c>
      <c r="I149" s="43"/>
      <c r="J149" s="43"/>
      <c r="K149" s="9" t="s">
        <v>46</v>
      </c>
    </row>
    <row r="150" spans="1:11" ht="19.5" thickBot="1">
      <c r="A150" s="48" t="s">
        <v>20</v>
      </c>
      <c r="B150" s="49"/>
      <c r="C150" s="50"/>
      <c r="D150" s="9">
        <v>20</v>
      </c>
      <c r="E150" s="9">
        <v>3.3</v>
      </c>
      <c r="F150" s="9">
        <v>0.6</v>
      </c>
      <c r="G150" s="9">
        <v>16.7</v>
      </c>
      <c r="H150" s="42">
        <v>87</v>
      </c>
      <c r="I150" s="43"/>
      <c r="J150" s="43"/>
      <c r="K150" s="10" t="s">
        <v>46</v>
      </c>
    </row>
    <row r="151" spans="1:11" ht="19.5" thickBot="1">
      <c r="A151" s="36"/>
      <c r="B151" s="37"/>
      <c r="C151" s="38"/>
      <c r="D151" s="11"/>
      <c r="E151" s="11">
        <f>SUM(E144:E150)</f>
        <v>34.44</v>
      </c>
      <c r="F151" s="11">
        <f>SUM(F144:F150)</f>
        <v>23.9</v>
      </c>
      <c r="G151" s="11">
        <f>SUM(G144:G150)</f>
        <v>98.32</v>
      </c>
      <c r="H151" s="39">
        <f>SUM(H144:J150)</f>
        <v>833.55</v>
      </c>
      <c r="I151" s="40"/>
      <c r="J151" s="41"/>
      <c r="K151" s="15"/>
    </row>
    <row r="152" spans="1:11" ht="19.5">
      <c r="A152" s="45" t="s">
        <v>13</v>
      </c>
      <c r="B152" s="46"/>
      <c r="C152" s="46"/>
      <c r="D152" s="46"/>
      <c r="E152" s="46"/>
      <c r="F152" s="46"/>
      <c r="G152" s="46"/>
      <c r="H152" s="46"/>
      <c r="I152" s="46"/>
      <c r="J152" s="46"/>
      <c r="K152" s="47"/>
    </row>
    <row r="153" spans="1:11" ht="18.75">
      <c r="A153" s="48" t="s">
        <v>92</v>
      </c>
      <c r="B153" s="49"/>
      <c r="C153" s="50"/>
      <c r="D153" s="9">
        <v>45</v>
      </c>
      <c r="E153" s="9">
        <v>1.3140000000000001</v>
      </c>
      <c r="F153" s="9">
        <v>1.4984999999999999</v>
      </c>
      <c r="G153" s="9">
        <v>34.875</v>
      </c>
      <c r="H153" s="42">
        <v>159.38</v>
      </c>
      <c r="I153" s="43"/>
      <c r="J153" s="43"/>
      <c r="K153" s="9" t="s">
        <v>93</v>
      </c>
    </row>
    <row r="154" spans="1:11" ht="19.5" thickBot="1">
      <c r="A154" s="48" t="s">
        <v>105</v>
      </c>
      <c r="B154" s="49"/>
      <c r="C154" s="50"/>
      <c r="D154" s="9">
        <v>180</v>
      </c>
      <c r="E154" s="9">
        <v>1.26</v>
      </c>
      <c r="F154" s="9">
        <v>1.44</v>
      </c>
      <c r="G154" s="9">
        <v>14.76</v>
      </c>
      <c r="H154" s="42">
        <v>77.400000000000006</v>
      </c>
      <c r="I154" s="43"/>
      <c r="J154" s="43"/>
      <c r="K154" s="10" t="s">
        <v>106</v>
      </c>
    </row>
    <row r="155" spans="1:11" ht="15.75" customHeight="1" thickBot="1">
      <c r="A155" s="36"/>
      <c r="B155" s="37"/>
      <c r="C155" s="38"/>
      <c r="D155" s="11"/>
      <c r="E155" s="11">
        <f>SUM(E153:E154)</f>
        <v>2.5739999999999998</v>
      </c>
      <c r="F155" s="11">
        <f>SUM(F153:F154)</f>
        <v>2.9384999999999999</v>
      </c>
      <c r="G155" s="11">
        <f>SUM(G153:G154)</f>
        <v>49.634999999999998</v>
      </c>
      <c r="H155" s="39">
        <f>SUM(H153:J154)</f>
        <v>236.78</v>
      </c>
      <c r="I155" s="40"/>
      <c r="J155" s="41"/>
      <c r="K155" s="15"/>
    </row>
    <row r="156" spans="1:11" ht="19.5">
      <c r="A156" s="45" t="s">
        <v>14</v>
      </c>
      <c r="B156" s="46"/>
      <c r="C156" s="46"/>
      <c r="D156" s="46"/>
      <c r="E156" s="46"/>
      <c r="F156" s="46"/>
      <c r="G156" s="46"/>
      <c r="H156" s="46"/>
      <c r="I156" s="46"/>
      <c r="J156" s="46"/>
      <c r="K156" s="47"/>
    </row>
    <row r="157" spans="1:11" ht="15.75" customHeight="1">
      <c r="A157" s="51" t="s">
        <v>111</v>
      </c>
      <c r="B157" s="52"/>
      <c r="C157" s="53"/>
      <c r="D157" s="9">
        <v>150</v>
      </c>
      <c r="E157" s="9">
        <v>5.34</v>
      </c>
      <c r="F157" s="9">
        <v>6.96</v>
      </c>
      <c r="G157" s="9">
        <v>31.45</v>
      </c>
      <c r="H157" s="42">
        <v>203</v>
      </c>
      <c r="I157" s="43"/>
      <c r="J157" s="43"/>
      <c r="K157" s="9" t="s">
        <v>112</v>
      </c>
    </row>
    <row r="158" spans="1:11" ht="18.75">
      <c r="A158" s="51" t="s">
        <v>113</v>
      </c>
      <c r="B158" s="52"/>
      <c r="C158" s="53"/>
      <c r="D158" s="9">
        <v>20</v>
      </c>
      <c r="E158" s="9">
        <v>5.0999999999999996</v>
      </c>
      <c r="F158" s="9">
        <v>4.5999999999999996</v>
      </c>
      <c r="G158" s="9">
        <v>0.3</v>
      </c>
      <c r="H158" s="42">
        <v>63</v>
      </c>
      <c r="I158" s="43"/>
      <c r="J158" s="44"/>
      <c r="K158" s="9" t="s">
        <v>114</v>
      </c>
    </row>
    <row r="159" spans="1:11" ht="18.75">
      <c r="A159" s="48" t="s">
        <v>62</v>
      </c>
      <c r="B159" s="49"/>
      <c r="C159" s="50"/>
      <c r="D159" s="9">
        <v>180</v>
      </c>
      <c r="E159" s="9">
        <v>0</v>
      </c>
      <c r="F159" s="9">
        <v>0</v>
      </c>
      <c r="G159" s="9">
        <v>12</v>
      </c>
      <c r="H159" s="42">
        <v>45.5</v>
      </c>
      <c r="I159" s="43"/>
      <c r="J159" s="43"/>
      <c r="K159" s="18" t="s">
        <v>27</v>
      </c>
    </row>
    <row r="160" spans="1:11" ht="19.5" thickBot="1">
      <c r="A160" s="48" t="s">
        <v>12</v>
      </c>
      <c r="B160" s="49"/>
      <c r="C160" s="50"/>
      <c r="D160" s="9">
        <v>30</v>
      </c>
      <c r="E160" s="9">
        <v>2.37</v>
      </c>
      <c r="F160" s="9">
        <v>0.3</v>
      </c>
      <c r="G160" s="9">
        <v>14.49</v>
      </c>
      <c r="H160" s="42">
        <v>70</v>
      </c>
      <c r="I160" s="43"/>
      <c r="J160" s="43"/>
      <c r="K160" s="10" t="s">
        <v>46</v>
      </c>
    </row>
    <row r="161" spans="1:11" ht="19.5" thickBot="1">
      <c r="A161" s="36"/>
      <c r="B161" s="37"/>
      <c r="C161" s="38"/>
      <c r="D161" s="11"/>
      <c r="E161" s="11">
        <f>SUM(E157:E160)</f>
        <v>12.809999999999999</v>
      </c>
      <c r="F161" s="11">
        <f>SUM(F157:F160)</f>
        <v>11.86</v>
      </c>
      <c r="G161" s="11">
        <f>SUM(G157:G160)</f>
        <v>58.24</v>
      </c>
      <c r="H161" s="39">
        <f>SUM(H157:J160)</f>
        <v>381.5</v>
      </c>
      <c r="I161" s="40"/>
      <c r="J161" s="41"/>
      <c r="K161" s="15"/>
    </row>
    <row r="162" spans="1:11" ht="19.5" thickBot="1">
      <c r="A162" s="36" t="s">
        <v>21</v>
      </c>
      <c r="B162" s="37"/>
      <c r="C162" s="38"/>
      <c r="D162" s="11"/>
      <c r="E162" s="11">
        <f>SUM(E161,E155,E151,E142,E140)</f>
        <v>61.793999999999997</v>
      </c>
      <c r="F162" s="11">
        <f>SUM(F161,F155,F151,F142,F140)</f>
        <v>53.898499999999991</v>
      </c>
      <c r="G162" s="11">
        <f>SUM(G161,G155,G151,G142,G140)</f>
        <v>282.92499999999995</v>
      </c>
      <c r="H162" s="39">
        <f>SUM(H140,H142,H151,H155,H161)</f>
        <v>1965.55</v>
      </c>
      <c r="I162" s="40"/>
      <c r="J162" s="41"/>
      <c r="K162" s="15"/>
    </row>
    <row r="163" spans="1:11" ht="18.75">
      <c r="A163" s="6"/>
      <c r="B163" s="6"/>
      <c r="C163" s="6"/>
      <c r="D163" s="7"/>
      <c r="E163" s="7"/>
      <c r="F163" s="7"/>
      <c r="G163" s="7"/>
      <c r="H163" s="7"/>
      <c r="I163" s="7"/>
      <c r="J163" s="7"/>
      <c r="K163" s="7"/>
    </row>
    <row r="164" spans="1:11" ht="18.75">
      <c r="A164" s="6"/>
      <c r="B164" s="6"/>
      <c r="C164" s="6"/>
      <c r="D164" s="7"/>
      <c r="E164" s="7"/>
      <c r="F164" s="7"/>
      <c r="G164" s="7"/>
      <c r="H164" s="7"/>
      <c r="I164" s="7"/>
      <c r="J164" s="7"/>
      <c r="K164" s="7"/>
    </row>
  </sheetData>
  <mergeCells count="283">
    <mergeCell ref="A49:C49"/>
    <mergeCell ref="H49:J49"/>
    <mergeCell ref="A50:C50"/>
    <mergeCell ref="H50:J50"/>
    <mergeCell ref="A48:C48"/>
    <mergeCell ref="A41:C41"/>
    <mergeCell ref="H41:J41"/>
    <mergeCell ref="A42:C42"/>
    <mergeCell ref="H42:J42"/>
    <mergeCell ref="A43:K43"/>
    <mergeCell ref="A44:C44"/>
    <mergeCell ref="H48:J48"/>
    <mergeCell ref="H44:J44"/>
    <mergeCell ref="A45:K45"/>
    <mergeCell ref="A46:C46"/>
    <mergeCell ref="H46:J46"/>
    <mergeCell ref="H47:I47"/>
    <mergeCell ref="A47:C47"/>
    <mergeCell ref="A6:K6"/>
    <mergeCell ref="A7:C7"/>
    <mergeCell ref="H7:J7"/>
    <mergeCell ref="A8:C8"/>
    <mergeCell ref="H8:J8"/>
    <mergeCell ref="A1:K1"/>
    <mergeCell ref="I2:K2"/>
    <mergeCell ref="A3:C3"/>
    <mergeCell ref="G3:K3"/>
    <mergeCell ref="A4:C4"/>
    <mergeCell ref="E4:G4"/>
    <mergeCell ref="K4:K5"/>
    <mergeCell ref="H5:J5"/>
    <mergeCell ref="A12:C12"/>
    <mergeCell ref="H12:J12"/>
    <mergeCell ref="A13:K13"/>
    <mergeCell ref="A14:C14"/>
    <mergeCell ref="H14:J14"/>
    <mergeCell ref="A9:C9"/>
    <mergeCell ref="H9:J9"/>
    <mergeCell ref="A10:C10"/>
    <mergeCell ref="H10:J10"/>
    <mergeCell ref="A11:K11"/>
    <mergeCell ref="A18:C18"/>
    <mergeCell ref="H18:J18"/>
    <mergeCell ref="A19:C19"/>
    <mergeCell ref="H19:J19"/>
    <mergeCell ref="A22:C22"/>
    <mergeCell ref="H22:J22"/>
    <mergeCell ref="A15:C15"/>
    <mergeCell ref="H15:J15"/>
    <mergeCell ref="A16:C16"/>
    <mergeCell ref="A17:C17"/>
    <mergeCell ref="H17:J17"/>
    <mergeCell ref="H16:I16"/>
    <mergeCell ref="A20:C20"/>
    <mergeCell ref="H20:J20"/>
    <mergeCell ref="A40:C40"/>
    <mergeCell ref="A26:C26"/>
    <mergeCell ref="H26:J26"/>
    <mergeCell ref="A23:C23"/>
    <mergeCell ref="H23:J23"/>
    <mergeCell ref="A21:K21"/>
    <mergeCell ref="A24:C24"/>
    <mergeCell ref="H24:J24"/>
    <mergeCell ref="A25:K25"/>
    <mergeCell ref="H40:J40"/>
    <mergeCell ref="A27:C27"/>
    <mergeCell ref="H27:J27"/>
    <mergeCell ref="A28:C28"/>
    <mergeCell ref="H28:J28"/>
    <mergeCell ref="A29:C29"/>
    <mergeCell ref="H29:J29"/>
    <mergeCell ref="A38:K38"/>
    <mergeCell ref="A39:C39"/>
    <mergeCell ref="H39:J39"/>
    <mergeCell ref="A33:K33"/>
    <mergeCell ref="I34:K34"/>
    <mergeCell ref="A35:C35"/>
    <mergeCell ref="G35:K35"/>
    <mergeCell ref="A36:C36"/>
    <mergeCell ref="E36:G36"/>
    <mergeCell ref="K36:K37"/>
    <mergeCell ref="H37:J37"/>
    <mergeCell ref="A30:C30"/>
    <mergeCell ref="H30:J30"/>
    <mergeCell ref="H76:J76"/>
    <mergeCell ref="A73:C73"/>
    <mergeCell ref="H73:J73"/>
    <mergeCell ref="A74:C74"/>
    <mergeCell ref="H74:J74"/>
    <mergeCell ref="A55:C55"/>
    <mergeCell ref="H55:J55"/>
    <mergeCell ref="A51:C51"/>
    <mergeCell ref="A70:K70"/>
    <mergeCell ref="H51:J51"/>
    <mergeCell ref="A56:C56"/>
    <mergeCell ref="H56:J56"/>
    <mergeCell ref="A60:C60"/>
    <mergeCell ref="A52:C52"/>
    <mergeCell ref="H52:J52"/>
    <mergeCell ref="A61:C61"/>
    <mergeCell ref="H61:J61"/>
    <mergeCell ref="A62:C62"/>
    <mergeCell ref="A59:C59"/>
    <mergeCell ref="H59:J59"/>
    <mergeCell ref="A85:C85"/>
    <mergeCell ref="H85:J85"/>
    <mergeCell ref="A86:C86"/>
    <mergeCell ref="H86:J86"/>
    <mergeCell ref="A87:K87"/>
    <mergeCell ref="A77:K77"/>
    <mergeCell ref="A78:C78"/>
    <mergeCell ref="H78:J78"/>
    <mergeCell ref="A82:C82"/>
    <mergeCell ref="A83:C83"/>
    <mergeCell ref="A75:K75"/>
    <mergeCell ref="H62:J62"/>
    <mergeCell ref="H84:J84"/>
    <mergeCell ref="A79:C79"/>
    <mergeCell ref="H79:J79"/>
    <mergeCell ref="A80:C80"/>
    <mergeCell ref="H80:J80"/>
    <mergeCell ref="A81:C81"/>
    <mergeCell ref="H81:J81"/>
    <mergeCell ref="H83:J83"/>
    <mergeCell ref="A84:C84"/>
    <mergeCell ref="A71:C71"/>
    <mergeCell ref="H71:J71"/>
    <mergeCell ref="A65:K65"/>
    <mergeCell ref="I66:K66"/>
    <mergeCell ref="A67:C67"/>
    <mergeCell ref="G67:K67"/>
    <mergeCell ref="A68:C68"/>
    <mergeCell ref="E68:G68"/>
    <mergeCell ref="K68:K69"/>
    <mergeCell ref="H69:J69"/>
    <mergeCell ref="A72:C72"/>
    <mergeCell ref="H72:J72"/>
    <mergeCell ref="A76:C76"/>
    <mergeCell ref="H103:J103"/>
    <mergeCell ref="A88:C88"/>
    <mergeCell ref="H88:J88"/>
    <mergeCell ref="A89:C89"/>
    <mergeCell ref="H89:J89"/>
    <mergeCell ref="A94:C94"/>
    <mergeCell ref="H94:J94"/>
    <mergeCell ref="A95:C95"/>
    <mergeCell ref="H95:J95"/>
    <mergeCell ref="A92:C92"/>
    <mergeCell ref="H92:J92"/>
    <mergeCell ref="A93:C93"/>
    <mergeCell ref="H93:J93"/>
    <mergeCell ref="A90:C90"/>
    <mergeCell ref="H90:J90"/>
    <mergeCell ref="A91:J91"/>
    <mergeCell ref="A96:C96"/>
    <mergeCell ref="A107:C107"/>
    <mergeCell ref="H107:J107"/>
    <mergeCell ref="A108:C108"/>
    <mergeCell ref="H108:J108"/>
    <mergeCell ref="A109:K109"/>
    <mergeCell ref="A104:K104"/>
    <mergeCell ref="A105:C105"/>
    <mergeCell ref="H105:J105"/>
    <mergeCell ref="A106:C106"/>
    <mergeCell ref="H106:J106"/>
    <mergeCell ref="A113:C113"/>
    <mergeCell ref="H113:J113"/>
    <mergeCell ref="A114:C114"/>
    <mergeCell ref="A115:C115"/>
    <mergeCell ref="H115:J115"/>
    <mergeCell ref="A116:C116"/>
    <mergeCell ref="H116:J116"/>
    <mergeCell ref="A110:C110"/>
    <mergeCell ref="H110:J110"/>
    <mergeCell ref="A111:K111"/>
    <mergeCell ref="A112:C112"/>
    <mergeCell ref="H112:J112"/>
    <mergeCell ref="A134:C134"/>
    <mergeCell ref="E134:G134"/>
    <mergeCell ref="K134:K135"/>
    <mergeCell ref="H135:J135"/>
    <mergeCell ref="A117:C117"/>
    <mergeCell ref="H117:J117"/>
    <mergeCell ref="A118:C118"/>
    <mergeCell ref="H118:J118"/>
    <mergeCell ref="A128:C128"/>
    <mergeCell ref="H128:J128"/>
    <mergeCell ref="A125:C125"/>
    <mergeCell ref="H125:J125"/>
    <mergeCell ref="A126:C126"/>
    <mergeCell ref="H126:J126"/>
    <mergeCell ref="A127:C127"/>
    <mergeCell ref="H127:J127"/>
    <mergeCell ref="A122:C122"/>
    <mergeCell ref="H122:J122"/>
    <mergeCell ref="A121:C121"/>
    <mergeCell ref="H121:J121"/>
    <mergeCell ref="A123:K123"/>
    <mergeCell ref="A124:C124"/>
    <mergeCell ref="H124:J124"/>
    <mergeCell ref="A139:C139"/>
    <mergeCell ref="H139:J139"/>
    <mergeCell ref="A140:C140"/>
    <mergeCell ref="H140:J140"/>
    <mergeCell ref="A141:K141"/>
    <mergeCell ref="A136:K136"/>
    <mergeCell ref="A137:C137"/>
    <mergeCell ref="H137:J137"/>
    <mergeCell ref="A138:C138"/>
    <mergeCell ref="H138:J138"/>
    <mergeCell ref="A148:C148"/>
    <mergeCell ref="H148:J148"/>
    <mergeCell ref="A149:C149"/>
    <mergeCell ref="A150:C150"/>
    <mergeCell ref="H150:J150"/>
    <mergeCell ref="A142:C142"/>
    <mergeCell ref="H142:J142"/>
    <mergeCell ref="A143:K143"/>
    <mergeCell ref="A144:C144"/>
    <mergeCell ref="H144:J144"/>
    <mergeCell ref="H149:J149"/>
    <mergeCell ref="A145:C145"/>
    <mergeCell ref="H145:J145"/>
    <mergeCell ref="A146:C146"/>
    <mergeCell ref="H146:J146"/>
    <mergeCell ref="A147:C147"/>
    <mergeCell ref="H147:J147"/>
    <mergeCell ref="H158:J158"/>
    <mergeCell ref="A159:C159"/>
    <mergeCell ref="H159:J159"/>
    <mergeCell ref="A155:C155"/>
    <mergeCell ref="H155:J155"/>
    <mergeCell ref="A151:C151"/>
    <mergeCell ref="H151:J151"/>
    <mergeCell ref="A153:C153"/>
    <mergeCell ref="H153:J153"/>
    <mergeCell ref="A157:C157"/>
    <mergeCell ref="H157:J157"/>
    <mergeCell ref="A152:K152"/>
    <mergeCell ref="A154:C154"/>
    <mergeCell ref="H154:J154"/>
    <mergeCell ref="A156:K156"/>
    <mergeCell ref="A103:C103"/>
    <mergeCell ref="H102:J102"/>
    <mergeCell ref="H96:J96"/>
    <mergeCell ref="A5:C5"/>
    <mergeCell ref="H4:J4"/>
    <mergeCell ref="A37:C37"/>
    <mergeCell ref="H36:J36"/>
    <mergeCell ref="A69:C69"/>
    <mergeCell ref="H68:J68"/>
    <mergeCell ref="H60:J60"/>
    <mergeCell ref="A99:K99"/>
    <mergeCell ref="I100:K100"/>
    <mergeCell ref="A101:C101"/>
    <mergeCell ref="G101:K101"/>
    <mergeCell ref="A102:C102"/>
    <mergeCell ref="E102:G102"/>
    <mergeCell ref="K102:K103"/>
    <mergeCell ref="A162:C162"/>
    <mergeCell ref="H162:J162"/>
    <mergeCell ref="H82:J82"/>
    <mergeCell ref="A53:K53"/>
    <mergeCell ref="A54:C54"/>
    <mergeCell ref="H54:J54"/>
    <mergeCell ref="A57:K57"/>
    <mergeCell ref="A58:C58"/>
    <mergeCell ref="H58:J58"/>
    <mergeCell ref="A119:K119"/>
    <mergeCell ref="A120:C120"/>
    <mergeCell ref="H120:J120"/>
    <mergeCell ref="A135:C135"/>
    <mergeCell ref="H134:J134"/>
    <mergeCell ref="A131:K131"/>
    <mergeCell ref="I132:K132"/>
    <mergeCell ref="A133:C133"/>
    <mergeCell ref="G133:K133"/>
    <mergeCell ref="A160:C160"/>
    <mergeCell ref="H160:J160"/>
    <mergeCell ref="A161:C161"/>
    <mergeCell ref="H161:J161"/>
    <mergeCell ref="H114:J114"/>
    <mergeCell ref="A158:C158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2025-08-04T03:21:21Z</dcterms:modified>
</cp:coreProperties>
</file>