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63" i="1" l="1"/>
  <c r="G163" i="1"/>
  <c r="F163" i="1"/>
  <c r="E163" i="1"/>
  <c r="H158" i="1"/>
  <c r="G158" i="1"/>
  <c r="F158" i="1"/>
  <c r="E158" i="1"/>
  <c r="H154" i="1"/>
  <c r="G154" i="1"/>
  <c r="F154" i="1"/>
  <c r="E154" i="1"/>
  <c r="H143" i="1"/>
  <c r="H164" i="1" s="1"/>
  <c r="G143" i="1"/>
  <c r="F143" i="1"/>
  <c r="E143" i="1"/>
  <c r="H130" i="1"/>
  <c r="G130" i="1"/>
  <c r="F130" i="1"/>
  <c r="E130" i="1"/>
  <c r="H125" i="1"/>
  <c r="G125" i="1"/>
  <c r="F125" i="1"/>
  <c r="E125" i="1"/>
  <c r="H121" i="1"/>
  <c r="G121" i="1"/>
  <c r="F121" i="1"/>
  <c r="E121" i="1"/>
  <c r="H110" i="1"/>
  <c r="H131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7" i="1"/>
  <c r="H98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4" i="1"/>
  <c r="H65" i="1" s="1"/>
  <c r="G44" i="1"/>
  <c r="G65" i="1" s="1"/>
  <c r="F44" i="1"/>
  <c r="F65" i="1" s="1"/>
  <c r="E44" i="1"/>
  <c r="E65" i="1" s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E32" i="1" l="1"/>
  <c r="G98" i="1"/>
  <c r="G164" i="1"/>
  <c r="F98" i="1"/>
  <c r="F164" i="1"/>
  <c r="G32" i="1"/>
  <c r="G131" i="1"/>
  <c r="F32" i="1"/>
  <c r="F131" i="1"/>
  <c r="E98" i="1"/>
  <c r="E131" i="1"/>
  <c r="E164" i="1"/>
</calcChain>
</file>

<file path=xl/sharedStrings.xml><?xml version="1.0" encoding="utf-8"?>
<sst xmlns="http://schemas.openxmlformats.org/spreadsheetml/2006/main" count="272" uniqueCount="133">
  <si>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</si>
  <si>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</si>
  <si>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</si>
  <si>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</si>
  <si>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</si>
  <si>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</si>
  <si>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</si>
  <si>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</si>
  <si>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</si>
  <si>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</si>
  <si>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</si>
  <si>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</si>
  <si>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</si>
  <si>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</si>
  <si>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</si>
  <si>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</si>
  <si>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</si>
  <si>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</si>
  <si>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</si>
  <si>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</si>
  <si>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</si>
  <si>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</si>
  <si>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</si>
  <si>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</si>
  <si>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</si>
  <si>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</si>
  <si>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</si>
  <si>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</si>
  <si>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</si>
  <si>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</si>
  <si>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</si>
  <si>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</si>
  <si>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</si>
  <si>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</si>
  <si>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</si>
  <si>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</si>
  <si>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</si>
  <si>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</si>
  <si>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</si>
  <si>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</si>
  <si>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</si>
  <si>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№ 59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</si>
  <si>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</si>
  <si>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</si>
  <si>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</si>
  <si>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</si>
  <si>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</si>
  <si>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</si>
  <si>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</si>
  <si>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</si>
  <si>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</si>
  <si>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</si>
  <si>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</si>
  <si>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</si>
  <si>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</si>
  <si>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</si>
  <si>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</si>
  <si>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</si>
  <si>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</si>
  <si>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</si>
  <si>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</si>
  <si>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</si>
  <si>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</si>
  <si>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</si>
  <si>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</si>
  <si>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</si>
  <si>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</si>
  <si>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</si>
  <si>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</si>
  <si>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</si>
  <si>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</si>
  <si>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</si>
  <si>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</si>
  <si>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</si>
  <si>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</si>
  <si>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</si>
  <si>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</si>
  <si>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</si>
  <si>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</si>
  <si>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</si>
  <si>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</si>
  <si>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</si>
  <si>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</si>
  <si>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</si>
  <si>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</si>
  <si>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</si>
  <si>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</si>
  <si>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</si>
  <si>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</si>
  <si>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</si>
  <si>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</si>
  <si>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</si>
  <si>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</si>
  <si>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</si>
  <si>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</si>
  <si>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</si>
  <si>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</si>
  <si>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</si>
  <si>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</si>
  <si>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</si>
  <si>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</si>
  <si>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</si>
  <si>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</si>
  <si>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</si>
  <si>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</si>
  <si>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</si>
  <si>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</si>
  <si>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</si>
  <si>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</si>
  <si>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</si>
  <si>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</si>
  <si>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</si>
  <si>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</si>
  <si>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</si>
  <si>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</si>
  <si>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</si>
  <si>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</si>
  <si>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</si>
  <si>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</si>
  <si>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</si>
  <si>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</si>
  <si>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</si>
  <si>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</si>
  <si>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</si>
  <si>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</si>
  <si>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</si>
  <si>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</si>
  <si>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</si>
  <si>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17.11.2025</t>
  </si>
  <si>
    <t>Дата: 18.11.2025</t>
  </si>
  <si>
    <t>Дата: 19.11.2025</t>
  </si>
  <si>
    <t>Дата: 20.11.2025</t>
  </si>
  <si>
    <t>Дата: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</si>
</sst>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4"/>
  <sheetViews>
    <sheetView tabSelected="1" topLeftCell="A130" zoomScale="85" zoomScaleNormal="85" workbookViewId="0">
      <selection activeCell="G136" sqref="G136:K136"/>
    </sheetView>
  </sheetViews>
  <sheetFormatPr defaultRowHeight="15" x14ac:dyDescent="0.25"/>
  <cols>
    <col min="3" max="3" width="35.140625" customWidth="1"/>
    <col min="4" max="4" width="11.85546875" style="23" customWidth="1"/>
    <col min="5" max="5" width="9.140625" style="23"/>
    <col min="6" max="6" width="9.140625" style="3"/>
    <col min="7" max="7" width="10.42578125" style="3" customWidth="1"/>
    <col min="9" max="9" width="5.28515625" customWidth="1"/>
    <col min="10" max="10" width="3.140625" customWidth="1"/>
    <col min="11" max="11" width="20.85546875" style="1" customWidth="1"/>
  </cols>
  <sheetData>
    <row r="3" spans="1:11" ht="19.5" x14ac:dyDescent="0.3">
      <c r="A3" s="151" t="s">
        <v>58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ht="20.25" x14ac:dyDescent="0.35">
      <c r="A4" s="4"/>
      <c r="B4" s="4"/>
      <c r="C4" s="4"/>
      <c r="D4" s="21"/>
      <c r="E4" s="21"/>
      <c r="F4" s="2"/>
      <c r="G4" s="2"/>
      <c r="H4" s="4"/>
      <c r="I4" s="114" t="s">
        <v>59</v>
      </c>
      <c r="J4" s="114"/>
      <c r="K4" s="114"/>
    </row>
    <row r="5" spans="1:11" ht="22.5" thickBot="1" x14ac:dyDescent="0.4">
      <c r="A5" s="115" t="s">
        <v>60</v>
      </c>
      <c r="B5" s="115"/>
      <c r="C5" s="115"/>
      <c r="D5" s="22"/>
      <c r="E5" s="24"/>
      <c r="F5" s="20"/>
      <c r="G5" s="116" t="s">
        <v>128</v>
      </c>
      <c r="H5" s="116"/>
      <c r="I5" s="116"/>
      <c r="J5" s="116"/>
      <c r="K5" s="116"/>
    </row>
    <row r="6" spans="1:11" ht="39" customHeight="1" thickBot="1" x14ac:dyDescent="0.3">
      <c r="A6" s="80" t="s">
        <v>0</v>
      </c>
      <c r="B6" s="81"/>
      <c r="C6" s="90"/>
      <c r="D6" s="5" t="s">
        <v>1</v>
      </c>
      <c r="E6" s="80" t="s">
        <v>2</v>
      </c>
      <c r="F6" s="81"/>
      <c r="G6" s="81"/>
      <c r="H6" s="27" t="s">
        <v>102</v>
      </c>
      <c r="I6" s="28"/>
      <c r="J6" s="36"/>
      <c r="K6" s="117" t="s">
        <v>30</v>
      </c>
    </row>
    <row r="7" spans="1:11" ht="16.5" thickBot="1" x14ac:dyDescent="0.3">
      <c r="A7" s="11" t="s">
        <v>3</v>
      </c>
      <c r="B7" s="12"/>
      <c r="C7" s="6"/>
      <c r="D7" s="6" t="s">
        <v>4</v>
      </c>
      <c r="E7" s="5" t="s">
        <v>5</v>
      </c>
      <c r="F7" s="5" t="s">
        <v>6</v>
      </c>
      <c r="G7" s="29" t="s">
        <v>7</v>
      </c>
      <c r="H7" s="119" t="s">
        <v>8</v>
      </c>
      <c r="I7" s="120"/>
      <c r="J7" s="120"/>
      <c r="K7" s="118"/>
    </row>
    <row r="8" spans="1:11" ht="15.75" x14ac:dyDescent="0.25">
      <c r="A8" s="86" t="s">
        <v>9</v>
      </c>
      <c r="B8" s="87"/>
      <c r="C8" s="87"/>
      <c r="D8" s="87"/>
      <c r="E8" s="87"/>
      <c r="F8" s="87"/>
      <c r="G8" s="87"/>
      <c r="H8" s="87"/>
      <c r="I8" s="87"/>
      <c r="J8" s="87"/>
      <c r="K8" s="88"/>
    </row>
    <row r="9" spans="1:11" ht="15.75" customHeight="1" x14ac:dyDescent="0.25">
      <c r="A9" s="99" t="s">
        <v>29</v>
      </c>
      <c r="B9" s="100"/>
      <c r="C9" s="101"/>
      <c r="D9" s="30">
        <v>200</v>
      </c>
      <c r="E9" s="31">
        <v>7.01</v>
      </c>
      <c r="F9" s="30">
        <v>8.09</v>
      </c>
      <c r="G9" s="30">
        <v>28.39</v>
      </c>
      <c r="H9" s="78">
        <v>213</v>
      </c>
      <c r="I9" s="79"/>
      <c r="J9" s="79"/>
      <c r="K9" s="8" t="s">
        <v>51</v>
      </c>
    </row>
    <row r="10" spans="1:11" ht="15.75" customHeight="1" x14ac:dyDescent="0.25">
      <c r="A10" s="99" t="s">
        <v>76</v>
      </c>
      <c r="B10" s="100"/>
      <c r="C10" s="101"/>
      <c r="D10" s="30">
        <v>180</v>
      </c>
      <c r="E10" s="30">
        <v>1.2</v>
      </c>
      <c r="F10" s="31">
        <v>1.3</v>
      </c>
      <c r="G10" s="30">
        <v>13</v>
      </c>
      <c r="H10" s="78">
        <v>90</v>
      </c>
      <c r="I10" s="79"/>
      <c r="J10" s="79"/>
      <c r="K10" s="8" t="s">
        <v>77</v>
      </c>
    </row>
    <row r="11" spans="1:11" ht="16.5" customHeight="1" thickBot="1" x14ac:dyDescent="0.3">
      <c r="A11" s="107" t="s">
        <v>78</v>
      </c>
      <c r="B11" s="108"/>
      <c r="C11" s="109"/>
      <c r="D11" s="32" t="s">
        <v>79</v>
      </c>
      <c r="E11" s="33">
        <v>6.45</v>
      </c>
      <c r="F11" s="33">
        <v>7.27</v>
      </c>
      <c r="G11" s="33">
        <v>17.77</v>
      </c>
      <c r="H11" s="110">
        <v>162.25</v>
      </c>
      <c r="I11" s="111"/>
      <c r="J11" s="112"/>
      <c r="K11" s="51" t="s">
        <v>94</v>
      </c>
    </row>
    <row r="12" spans="1:11" ht="16.5" thickBot="1" x14ac:dyDescent="0.3">
      <c r="A12" s="80"/>
      <c r="B12" s="81"/>
      <c r="C12" s="82"/>
      <c r="D12" s="10"/>
      <c r="E12" s="35">
        <f>SUM(E9:E11)</f>
        <v>14.66</v>
      </c>
      <c r="F12" s="35">
        <f>SUM(F9:F11)</f>
        <v>16.66</v>
      </c>
      <c r="G12" s="35">
        <f>SUM(G9:G11)</f>
        <v>59.16</v>
      </c>
      <c r="H12" s="83">
        <f>SUM(H9:J11)</f>
        <v>465.25</v>
      </c>
      <c r="I12" s="84"/>
      <c r="J12" s="85"/>
      <c r="K12" s="69"/>
    </row>
    <row r="13" spans="1:11" ht="15.75" x14ac:dyDescent="0.25">
      <c r="A13" s="86" t="s">
        <v>10</v>
      </c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1" ht="15.75" customHeight="1" x14ac:dyDescent="0.25">
      <c r="A14" s="99" t="s">
        <v>68</v>
      </c>
      <c r="B14" s="100"/>
      <c r="C14" s="101"/>
      <c r="D14" s="68">
        <v>200</v>
      </c>
      <c r="E14" s="49">
        <v>0.16</v>
      </c>
      <c r="F14" s="49">
        <v>0.16</v>
      </c>
      <c r="G14" s="49">
        <v>15.893000000000001</v>
      </c>
      <c r="H14" s="102">
        <v>60</v>
      </c>
      <c r="I14" s="103"/>
      <c r="J14" s="103"/>
      <c r="K14" s="14" t="s">
        <v>69</v>
      </c>
    </row>
    <row r="15" spans="1:11" ht="15.75" x14ac:dyDescent="0.25">
      <c r="A15" s="104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6"/>
    </row>
    <row r="16" spans="1:11" ht="15.75" customHeight="1" x14ac:dyDescent="0.25">
      <c r="A16" s="99" t="s">
        <v>33</v>
      </c>
      <c r="B16" s="100"/>
      <c r="C16" s="101"/>
      <c r="D16" s="7" t="s">
        <v>66</v>
      </c>
      <c r="E16" s="31">
        <v>3.52</v>
      </c>
      <c r="F16" s="31">
        <v>5.98</v>
      </c>
      <c r="G16" s="30">
        <v>9.7799999999999994</v>
      </c>
      <c r="H16" s="78">
        <v>117</v>
      </c>
      <c r="I16" s="79"/>
      <c r="J16" s="79"/>
      <c r="K16" s="8" t="s">
        <v>81</v>
      </c>
    </row>
    <row r="17" spans="1:11" ht="15.75" x14ac:dyDescent="0.25">
      <c r="A17" s="75" t="s">
        <v>105</v>
      </c>
      <c r="B17" s="76"/>
      <c r="C17" s="77"/>
      <c r="D17" s="7">
        <v>150</v>
      </c>
      <c r="E17" s="31">
        <v>17.510000000000002</v>
      </c>
      <c r="F17" s="31">
        <v>13.3</v>
      </c>
      <c r="G17" s="31">
        <v>29.46</v>
      </c>
      <c r="H17" s="78">
        <v>342</v>
      </c>
      <c r="I17" s="79"/>
      <c r="J17" s="79"/>
      <c r="K17" s="14" t="s">
        <v>46</v>
      </c>
    </row>
    <row r="18" spans="1:11" ht="15.75" x14ac:dyDescent="0.25">
      <c r="A18" s="75" t="s">
        <v>123</v>
      </c>
      <c r="B18" s="76"/>
      <c r="C18" s="77"/>
      <c r="D18" s="17">
        <v>60</v>
      </c>
      <c r="E18" s="31">
        <v>5.55</v>
      </c>
      <c r="F18" s="31">
        <v>7.47</v>
      </c>
      <c r="G18" s="30">
        <v>26.08</v>
      </c>
      <c r="H18" s="78">
        <v>192</v>
      </c>
      <c r="I18" s="79"/>
      <c r="J18" s="79"/>
      <c r="K18" s="8" t="s">
        <v>124</v>
      </c>
    </row>
    <row r="19" spans="1:11" ht="15.75" x14ac:dyDescent="0.25">
      <c r="A19" s="75" t="s">
        <v>16</v>
      </c>
      <c r="B19" s="76"/>
      <c r="C19" s="77"/>
      <c r="D19" s="7">
        <v>180</v>
      </c>
      <c r="E19" s="31">
        <v>0.2</v>
      </c>
      <c r="F19" s="31">
        <v>0.4</v>
      </c>
      <c r="G19" s="30">
        <v>14</v>
      </c>
      <c r="H19" s="78">
        <v>84</v>
      </c>
      <c r="I19" s="79"/>
      <c r="J19" s="79"/>
      <c r="K19" s="8" t="s">
        <v>27</v>
      </c>
    </row>
    <row r="20" spans="1:11" ht="15.75" x14ac:dyDescent="0.25">
      <c r="A20" s="75" t="s">
        <v>12</v>
      </c>
      <c r="B20" s="76"/>
      <c r="C20" s="77"/>
      <c r="D20" s="7">
        <v>40</v>
      </c>
      <c r="E20" s="31">
        <v>3.15</v>
      </c>
      <c r="F20" s="31">
        <v>0.4</v>
      </c>
      <c r="G20" s="30">
        <v>19.3</v>
      </c>
      <c r="H20" s="78">
        <v>104</v>
      </c>
      <c r="I20" s="79"/>
      <c r="J20" s="79"/>
      <c r="K20" s="8" t="s">
        <v>49</v>
      </c>
    </row>
    <row r="21" spans="1:11" ht="16.5" thickBot="1" x14ac:dyDescent="0.3">
      <c r="A21" s="75" t="s">
        <v>20</v>
      </c>
      <c r="B21" s="76"/>
      <c r="C21" s="77"/>
      <c r="D21" s="7">
        <v>20</v>
      </c>
      <c r="E21" s="31">
        <v>3.3</v>
      </c>
      <c r="F21" s="31">
        <v>0.6</v>
      </c>
      <c r="G21" s="31">
        <v>16.7</v>
      </c>
      <c r="H21" s="78">
        <v>87</v>
      </c>
      <c r="I21" s="79"/>
      <c r="J21" s="79"/>
      <c r="K21" s="8" t="s">
        <v>49</v>
      </c>
    </row>
    <row r="22" spans="1:11" ht="16.5" thickBot="1" x14ac:dyDescent="0.3">
      <c r="A22" s="80"/>
      <c r="B22" s="81"/>
      <c r="C22" s="82"/>
      <c r="D22" s="10"/>
      <c r="E22" s="35">
        <f>SUM(E16:E21)</f>
        <v>33.229999999999997</v>
      </c>
      <c r="F22" s="35">
        <f>SUM(F16:F21)</f>
        <v>28.15</v>
      </c>
      <c r="G22" s="35">
        <f>SUM(G16:G21)</f>
        <v>115.32</v>
      </c>
      <c r="H22" s="83">
        <f>SUM(H16:J21)</f>
        <v>926</v>
      </c>
      <c r="I22" s="84"/>
      <c r="J22" s="85"/>
      <c r="K22" s="69"/>
    </row>
    <row r="23" spans="1:11" ht="15.75" x14ac:dyDescent="0.25">
      <c r="A23" s="86" t="s">
        <v>13</v>
      </c>
      <c r="B23" s="87"/>
      <c r="C23" s="87"/>
      <c r="D23" s="87"/>
      <c r="E23" s="87"/>
      <c r="F23" s="87"/>
      <c r="G23" s="87"/>
      <c r="H23" s="87"/>
      <c r="I23" s="87"/>
      <c r="J23" s="87"/>
      <c r="K23" s="88"/>
    </row>
    <row r="24" spans="1:11" ht="15.75" x14ac:dyDescent="0.25">
      <c r="A24" s="75" t="s">
        <v>23</v>
      </c>
      <c r="B24" s="76"/>
      <c r="C24" s="77"/>
      <c r="D24" s="7">
        <v>45</v>
      </c>
      <c r="E24" s="31">
        <v>4.0999999999999996</v>
      </c>
      <c r="F24" s="31">
        <v>2.2999999999999998</v>
      </c>
      <c r="G24" s="31">
        <v>13.2</v>
      </c>
      <c r="H24" s="78">
        <v>94</v>
      </c>
      <c r="I24" s="79"/>
      <c r="J24" s="79"/>
      <c r="K24" s="7" t="s">
        <v>50</v>
      </c>
    </row>
    <row r="25" spans="1:11" ht="16.5" thickBot="1" x14ac:dyDescent="0.3">
      <c r="A25" s="75" t="s">
        <v>24</v>
      </c>
      <c r="B25" s="76"/>
      <c r="C25" s="77"/>
      <c r="D25" s="7">
        <v>180</v>
      </c>
      <c r="E25" s="30">
        <v>5.8</v>
      </c>
      <c r="F25" s="30">
        <v>5</v>
      </c>
      <c r="G25" s="31">
        <v>9.6</v>
      </c>
      <c r="H25" s="78">
        <v>108</v>
      </c>
      <c r="I25" s="79"/>
      <c r="J25" s="79"/>
      <c r="K25" s="9" t="s">
        <v>82</v>
      </c>
    </row>
    <row r="26" spans="1:11" ht="16.5" thickBot="1" x14ac:dyDescent="0.3">
      <c r="A26" s="80"/>
      <c r="B26" s="81"/>
      <c r="C26" s="82"/>
      <c r="D26" s="10"/>
      <c r="E26" s="35">
        <f>SUM(E24:E25)</f>
        <v>9.8999999999999986</v>
      </c>
      <c r="F26" s="35">
        <f>SUM(F24:F25)</f>
        <v>7.3</v>
      </c>
      <c r="G26" s="35">
        <f>SUM(G24:G25)</f>
        <v>22.799999999999997</v>
      </c>
      <c r="H26" s="83">
        <f>SUM(H24:J25)</f>
        <v>202</v>
      </c>
      <c r="I26" s="84"/>
      <c r="J26" s="85"/>
      <c r="K26" s="69"/>
    </row>
    <row r="27" spans="1:11" ht="15.75" customHeight="1" x14ac:dyDescent="0.25">
      <c r="A27" s="86" t="s">
        <v>14</v>
      </c>
      <c r="B27" s="87"/>
      <c r="C27" s="87"/>
      <c r="D27" s="87"/>
      <c r="E27" s="87"/>
      <c r="F27" s="87"/>
      <c r="G27" s="87"/>
      <c r="H27" s="87"/>
      <c r="I27" s="87"/>
      <c r="J27" s="87"/>
      <c r="K27" s="88"/>
    </row>
    <row r="28" spans="1:11" x14ac:dyDescent="0.25">
      <c r="A28" s="94" t="s">
        <v>56</v>
      </c>
      <c r="B28" s="95"/>
      <c r="C28" s="96"/>
      <c r="D28" s="42">
        <v>100</v>
      </c>
      <c r="E28" s="37">
        <v>7.8</v>
      </c>
      <c r="F28" s="37">
        <v>9.1</v>
      </c>
      <c r="G28" s="38">
        <v>3.2</v>
      </c>
      <c r="H28" s="97">
        <v>124.9</v>
      </c>
      <c r="I28" s="98"/>
      <c r="J28" s="98"/>
      <c r="K28" s="39" t="s">
        <v>25</v>
      </c>
    </row>
    <row r="29" spans="1:11" ht="15" customHeight="1" x14ac:dyDescent="0.25">
      <c r="A29" s="75" t="s">
        <v>114</v>
      </c>
      <c r="B29" s="76"/>
      <c r="C29" s="77"/>
      <c r="D29" s="7">
        <v>180</v>
      </c>
      <c r="E29" s="31">
        <v>1.26</v>
      </c>
      <c r="F29" s="31">
        <v>1.44</v>
      </c>
      <c r="G29" s="30">
        <v>14.76</v>
      </c>
      <c r="H29" s="78">
        <v>77.400000000000006</v>
      </c>
      <c r="I29" s="79"/>
      <c r="J29" s="79"/>
      <c r="K29" s="8" t="s">
        <v>110</v>
      </c>
    </row>
    <row r="30" spans="1:11" ht="16.5" thickBot="1" x14ac:dyDescent="0.3">
      <c r="A30" s="75" t="s">
        <v>12</v>
      </c>
      <c r="B30" s="76"/>
      <c r="C30" s="77"/>
      <c r="D30" s="18">
        <v>30</v>
      </c>
      <c r="E30" s="31">
        <v>2.37</v>
      </c>
      <c r="F30" s="31">
        <v>0.3</v>
      </c>
      <c r="G30" s="31">
        <v>14.49</v>
      </c>
      <c r="H30" s="78">
        <v>70</v>
      </c>
      <c r="I30" s="79"/>
      <c r="J30" s="79"/>
      <c r="K30" s="9" t="s">
        <v>49</v>
      </c>
    </row>
    <row r="31" spans="1:11" ht="16.5" thickBot="1" x14ac:dyDescent="0.3">
      <c r="A31" s="91"/>
      <c r="B31" s="92"/>
      <c r="C31" s="93"/>
      <c r="D31" s="25"/>
      <c r="E31" s="35">
        <f>SUM(E28:E30)</f>
        <v>11.43</v>
      </c>
      <c r="F31" s="35">
        <f>SUM(F28:F30)</f>
        <v>10.84</v>
      </c>
      <c r="G31" s="35">
        <f>SUM(G28:G30)</f>
        <v>32.450000000000003</v>
      </c>
      <c r="H31" s="83">
        <f>SUM(H28:J30)</f>
        <v>272.3</v>
      </c>
      <c r="I31" s="84"/>
      <c r="J31" s="85"/>
      <c r="K31" s="69"/>
    </row>
    <row r="32" spans="1:11" ht="16.5" thickBot="1" x14ac:dyDescent="0.3">
      <c r="A32" s="89" t="s">
        <v>21</v>
      </c>
      <c r="B32" s="81"/>
      <c r="C32" s="90"/>
      <c r="D32" s="26"/>
      <c r="E32" s="43">
        <f>SUM(E31,E26,E22,'[1]7 день'!E177,E12)</f>
        <v>69.22</v>
      </c>
      <c r="F32" s="35">
        <f>SUM(F31,F26,F22,'[1]7 день'!F177,F12)</f>
        <v>62.95</v>
      </c>
      <c r="G32" s="35">
        <f>SUM(G31,G26,G22,'[1]7 день'!G177,G12)</f>
        <v>229.73</v>
      </c>
      <c r="H32" s="83">
        <f>SUM(H12,H14,H22,A27,H26,A27,H31)</f>
        <v>1925.55</v>
      </c>
      <c r="I32" s="84"/>
      <c r="J32" s="85"/>
      <c r="K32" s="69"/>
    </row>
    <row r="33" spans="1:11" ht="15.75" x14ac:dyDescent="0.25">
      <c r="A33" s="44"/>
      <c r="B33" s="44"/>
      <c r="C33" s="44"/>
      <c r="D33" s="45"/>
      <c r="E33" s="46"/>
      <c r="F33" s="47"/>
      <c r="G33" s="47"/>
      <c r="H33" s="48"/>
      <c r="I33" s="48"/>
      <c r="J33" s="48"/>
      <c r="K33" s="44"/>
    </row>
    <row r="34" spans="1:11" ht="15.75" x14ac:dyDescent="0.25">
      <c r="A34" s="44"/>
      <c r="B34" s="44"/>
      <c r="C34" s="44"/>
      <c r="D34" s="45"/>
      <c r="E34" s="46"/>
      <c r="F34" s="47"/>
      <c r="G34" s="47"/>
      <c r="H34" s="48"/>
      <c r="I34" s="48"/>
      <c r="J34" s="48"/>
      <c r="K34" s="44"/>
    </row>
    <row r="35" spans="1:11" ht="19.5" x14ac:dyDescent="0.3">
      <c r="A35" s="150" t="s">
        <v>58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1" ht="20.25" x14ac:dyDescent="0.35">
      <c r="A36" s="4"/>
      <c r="B36" s="4"/>
      <c r="C36" s="4"/>
      <c r="D36" s="21"/>
      <c r="E36" s="21"/>
      <c r="F36" s="2"/>
      <c r="G36" s="2"/>
      <c r="H36" s="4"/>
      <c r="I36" s="114" t="s">
        <v>59</v>
      </c>
      <c r="J36" s="114"/>
      <c r="K36" s="114"/>
    </row>
    <row r="37" spans="1:11" ht="22.5" thickBot="1" x14ac:dyDescent="0.4">
      <c r="A37" s="115" t="s">
        <v>61</v>
      </c>
      <c r="B37" s="115"/>
      <c r="C37" s="115"/>
      <c r="D37" s="22"/>
      <c r="E37" s="24"/>
      <c r="F37" s="20"/>
      <c r="G37" s="116" t="s">
        <v>129</v>
      </c>
      <c r="H37" s="116"/>
      <c r="I37" s="116"/>
      <c r="J37" s="116"/>
      <c r="K37" s="116"/>
    </row>
    <row r="38" spans="1:11" ht="34.5" customHeight="1" thickBot="1" x14ac:dyDescent="0.3">
      <c r="A38" s="80" t="s">
        <v>0</v>
      </c>
      <c r="B38" s="81"/>
      <c r="C38" s="90"/>
      <c r="D38" s="5" t="s">
        <v>1</v>
      </c>
      <c r="E38" s="80" t="s">
        <v>2</v>
      </c>
      <c r="F38" s="81"/>
      <c r="G38" s="81"/>
      <c r="H38" s="27" t="s">
        <v>102</v>
      </c>
      <c r="I38" s="28"/>
      <c r="J38" s="36"/>
      <c r="K38" s="117" t="s">
        <v>31</v>
      </c>
    </row>
    <row r="39" spans="1:11" s="19" customFormat="1" ht="16.5" thickBot="1" x14ac:dyDescent="0.3">
      <c r="A39" s="11" t="s">
        <v>3</v>
      </c>
      <c r="B39" s="12"/>
      <c r="C39" s="6"/>
      <c r="D39" s="6" t="s">
        <v>4</v>
      </c>
      <c r="E39" s="5" t="s">
        <v>5</v>
      </c>
      <c r="F39" s="5" t="s">
        <v>6</v>
      </c>
      <c r="G39" s="29" t="s">
        <v>7</v>
      </c>
      <c r="H39" s="119" t="s">
        <v>8</v>
      </c>
      <c r="I39" s="120"/>
      <c r="J39" s="120"/>
      <c r="K39" s="118"/>
    </row>
    <row r="40" spans="1:11" ht="15.75" x14ac:dyDescent="0.25">
      <c r="A40" s="86" t="s">
        <v>9</v>
      </c>
      <c r="B40" s="87"/>
      <c r="C40" s="87"/>
      <c r="D40" s="87"/>
      <c r="E40" s="87"/>
      <c r="F40" s="87"/>
      <c r="G40" s="87"/>
      <c r="H40" s="87"/>
      <c r="I40" s="87"/>
      <c r="J40" s="87"/>
      <c r="K40" s="88"/>
    </row>
    <row r="41" spans="1:11" ht="15.75" customHeight="1" x14ac:dyDescent="0.25">
      <c r="A41" s="99" t="s">
        <v>26</v>
      </c>
      <c r="B41" s="100"/>
      <c r="C41" s="101"/>
      <c r="D41" s="7">
        <v>200</v>
      </c>
      <c r="E41" s="31">
        <v>5.85</v>
      </c>
      <c r="F41" s="30">
        <v>5.81</v>
      </c>
      <c r="G41" s="30">
        <v>19.989999999999998</v>
      </c>
      <c r="H41" s="78">
        <v>155</v>
      </c>
      <c r="I41" s="79"/>
      <c r="J41" s="79"/>
      <c r="K41" s="8" t="s">
        <v>87</v>
      </c>
    </row>
    <row r="42" spans="1:11" ht="15.75" customHeight="1" x14ac:dyDescent="0.25">
      <c r="A42" s="99" t="s">
        <v>72</v>
      </c>
      <c r="B42" s="100"/>
      <c r="C42" s="101"/>
      <c r="D42" s="30">
        <v>180</v>
      </c>
      <c r="E42" s="30">
        <v>4.28</v>
      </c>
      <c r="F42" s="31">
        <v>4.8</v>
      </c>
      <c r="G42" s="30">
        <v>21.36</v>
      </c>
      <c r="H42" s="78">
        <v>145.5</v>
      </c>
      <c r="I42" s="79"/>
      <c r="J42" s="79"/>
      <c r="K42" s="8" t="s">
        <v>69</v>
      </c>
    </row>
    <row r="43" spans="1:11" ht="16.5" customHeight="1" thickBot="1" x14ac:dyDescent="0.3">
      <c r="A43" s="107" t="s">
        <v>57</v>
      </c>
      <c r="B43" s="108"/>
      <c r="C43" s="109"/>
      <c r="D43" s="52" t="s">
        <v>83</v>
      </c>
      <c r="E43" s="33">
        <v>2.2999999999999998</v>
      </c>
      <c r="F43" s="33">
        <v>4.3600000000000003</v>
      </c>
      <c r="G43" s="33">
        <v>14.62</v>
      </c>
      <c r="H43" s="110">
        <v>108</v>
      </c>
      <c r="I43" s="111"/>
      <c r="J43" s="112"/>
      <c r="K43" s="9" t="s">
        <v>84</v>
      </c>
    </row>
    <row r="44" spans="1:11" ht="16.5" thickBot="1" x14ac:dyDescent="0.3">
      <c r="A44" s="80"/>
      <c r="B44" s="81"/>
      <c r="C44" s="82"/>
      <c r="D44" s="10"/>
      <c r="E44" s="35">
        <f>SUM(E41:E43)</f>
        <v>12.43</v>
      </c>
      <c r="F44" s="35">
        <f>SUM(F41:F43)</f>
        <v>14.969999999999999</v>
      </c>
      <c r="G44" s="35">
        <f>SUM(G41:G43)</f>
        <v>55.969999999999992</v>
      </c>
      <c r="H44" s="83">
        <f>SUM(H41:J43)</f>
        <v>408.5</v>
      </c>
      <c r="I44" s="84"/>
      <c r="J44" s="85"/>
      <c r="K44" s="69"/>
    </row>
    <row r="45" spans="1:11" ht="15.75" x14ac:dyDescent="0.25">
      <c r="A45" s="86" t="s">
        <v>10</v>
      </c>
      <c r="B45" s="87"/>
      <c r="C45" s="87"/>
      <c r="D45" s="87"/>
      <c r="E45" s="87"/>
      <c r="F45" s="87"/>
      <c r="G45" s="87"/>
      <c r="H45" s="87"/>
      <c r="I45" s="87"/>
      <c r="J45" s="87"/>
      <c r="K45" s="88"/>
    </row>
    <row r="46" spans="1:11" ht="15.75" customHeight="1" x14ac:dyDescent="0.25">
      <c r="A46" s="75" t="s">
        <v>16</v>
      </c>
      <c r="B46" s="76"/>
      <c r="C46" s="77"/>
      <c r="D46" s="7">
        <v>200</v>
      </c>
      <c r="E46" s="31">
        <v>0.23</v>
      </c>
      <c r="F46" s="31">
        <v>0.05</v>
      </c>
      <c r="G46" s="31">
        <v>14.98</v>
      </c>
      <c r="H46" s="78">
        <v>85.72</v>
      </c>
      <c r="I46" s="79"/>
      <c r="J46" s="79"/>
      <c r="K46" s="8" t="s">
        <v>27</v>
      </c>
    </row>
    <row r="47" spans="1:11" ht="15.75" x14ac:dyDescent="0.25">
      <c r="A47" s="104" t="s">
        <v>11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6"/>
    </row>
    <row r="48" spans="1:11" ht="15.75" customHeight="1" x14ac:dyDescent="0.25">
      <c r="A48" s="99" t="s">
        <v>52</v>
      </c>
      <c r="B48" s="100"/>
      <c r="C48" s="101"/>
      <c r="D48" s="7">
        <v>250</v>
      </c>
      <c r="E48" s="30">
        <v>4.97</v>
      </c>
      <c r="F48" s="31">
        <v>6.19</v>
      </c>
      <c r="G48" s="31">
        <v>21.3</v>
      </c>
      <c r="H48" s="78">
        <v>152.54</v>
      </c>
      <c r="I48" s="79"/>
      <c r="J48" s="79"/>
      <c r="K48" s="8" t="s">
        <v>32</v>
      </c>
    </row>
    <row r="49" spans="1:11" ht="15.75" x14ac:dyDescent="0.25">
      <c r="A49" s="75" t="s">
        <v>67</v>
      </c>
      <c r="B49" s="76"/>
      <c r="C49" s="77"/>
      <c r="D49" s="7">
        <v>70</v>
      </c>
      <c r="E49" s="31">
        <v>9.84</v>
      </c>
      <c r="F49" s="31">
        <v>8.02</v>
      </c>
      <c r="G49" s="31">
        <v>7.16</v>
      </c>
      <c r="H49" s="78">
        <v>139.13</v>
      </c>
      <c r="I49" s="79"/>
      <c r="J49" s="79"/>
      <c r="K49" s="8" t="s">
        <v>85</v>
      </c>
    </row>
    <row r="50" spans="1:11" ht="15.75" x14ac:dyDescent="0.25">
      <c r="A50" s="75" t="s">
        <v>119</v>
      </c>
      <c r="B50" s="76"/>
      <c r="C50" s="77"/>
      <c r="D50" s="7">
        <v>150</v>
      </c>
      <c r="E50" s="31">
        <v>1.63</v>
      </c>
      <c r="F50" s="31">
        <v>3</v>
      </c>
      <c r="G50" s="31">
        <v>8.17</v>
      </c>
      <c r="H50" s="78">
        <v>68.540000000000006</v>
      </c>
      <c r="I50" s="79"/>
      <c r="J50" s="79"/>
      <c r="K50" s="8" t="s">
        <v>41</v>
      </c>
    </row>
    <row r="51" spans="1:11" ht="15.75" x14ac:dyDescent="0.25">
      <c r="A51" s="75" t="s">
        <v>120</v>
      </c>
      <c r="B51" s="76"/>
      <c r="C51" s="77"/>
      <c r="D51" s="7">
        <v>50</v>
      </c>
      <c r="E51" s="31">
        <v>0.79</v>
      </c>
      <c r="F51" s="31">
        <v>2.09</v>
      </c>
      <c r="G51" s="31">
        <v>3.84</v>
      </c>
      <c r="H51" s="78">
        <v>36.799999999999997</v>
      </c>
      <c r="I51" s="79"/>
      <c r="J51" s="79"/>
      <c r="K51" s="8" t="s">
        <v>47</v>
      </c>
    </row>
    <row r="52" spans="1:11" ht="15.75" x14ac:dyDescent="0.25">
      <c r="A52" s="75" t="s">
        <v>103</v>
      </c>
      <c r="B52" s="76"/>
      <c r="C52" s="77"/>
      <c r="D52" s="7">
        <v>180</v>
      </c>
      <c r="E52" s="31">
        <v>0</v>
      </c>
      <c r="F52" s="31">
        <v>0</v>
      </c>
      <c r="G52" s="30">
        <v>13.5</v>
      </c>
      <c r="H52" s="78">
        <v>46.5</v>
      </c>
      <c r="I52" s="79"/>
      <c r="J52" s="79"/>
      <c r="K52" s="8" t="s">
        <v>104</v>
      </c>
    </row>
    <row r="53" spans="1:11" ht="15.75" x14ac:dyDescent="0.25">
      <c r="A53" s="75" t="s">
        <v>12</v>
      </c>
      <c r="B53" s="76"/>
      <c r="C53" s="77"/>
      <c r="D53" s="7">
        <v>40</v>
      </c>
      <c r="E53" s="31">
        <v>3.15</v>
      </c>
      <c r="F53" s="31">
        <v>0.4</v>
      </c>
      <c r="G53" s="30">
        <v>19.3</v>
      </c>
      <c r="H53" s="78">
        <v>104</v>
      </c>
      <c r="I53" s="79"/>
      <c r="J53" s="79"/>
      <c r="K53" s="8" t="s">
        <v>49</v>
      </c>
    </row>
    <row r="54" spans="1:11" ht="16.5" thickBot="1" x14ac:dyDescent="0.3">
      <c r="A54" s="75" t="s">
        <v>18</v>
      </c>
      <c r="B54" s="76"/>
      <c r="C54" s="77"/>
      <c r="D54" s="7">
        <v>20</v>
      </c>
      <c r="E54" s="31">
        <v>3.3</v>
      </c>
      <c r="F54" s="31">
        <v>0.6</v>
      </c>
      <c r="G54" s="31">
        <v>16.7</v>
      </c>
      <c r="H54" s="78">
        <v>87</v>
      </c>
      <c r="I54" s="79"/>
      <c r="J54" s="79"/>
      <c r="K54" s="8" t="s">
        <v>50</v>
      </c>
    </row>
    <row r="55" spans="1:11" ht="16.5" thickBot="1" x14ac:dyDescent="0.3">
      <c r="A55" s="80"/>
      <c r="B55" s="81"/>
      <c r="C55" s="82"/>
      <c r="D55" s="10"/>
      <c r="E55" s="35">
        <f>SUM(E48:E54)</f>
        <v>23.679999999999996</v>
      </c>
      <c r="F55" s="35">
        <f>SUM(F48:F54)</f>
        <v>20.3</v>
      </c>
      <c r="G55" s="35">
        <f>SUM(G48:G54)</f>
        <v>89.97</v>
      </c>
      <c r="H55" s="83">
        <f>SUM(H48:J54)</f>
        <v>634.51</v>
      </c>
      <c r="I55" s="84"/>
      <c r="J55" s="85"/>
      <c r="K55" s="69"/>
    </row>
    <row r="56" spans="1:11" ht="15.75" x14ac:dyDescent="0.25">
      <c r="A56" s="86" t="s">
        <v>13</v>
      </c>
      <c r="B56" s="87"/>
      <c r="C56" s="87"/>
      <c r="D56" s="87"/>
      <c r="E56" s="87"/>
      <c r="F56" s="87"/>
      <c r="G56" s="87"/>
      <c r="H56" s="87"/>
      <c r="I56" s="87"/>
      <c r="J56" s="87"/>
      <c r="K56" s="88"/>
    </row>
    <row r="57" spans="1:11" ht="15.75" x14ac:dyDescent="0.25">
      <c r="A57" s="75" t="s">
        <v>95</v>
      </c>
      <c r="B57" s="76"/>
      <c r="C57" s="77"/>
      <c r="D57" s="7">
        <v>70</v>
      </c>
      <c r="E57" s="31">
        <v>5.6</v>
      </c>
      <c r="F57" s="30">
        <v>4.3</v>
      </c>
      <c r="G57" s="31">
        <v>24.48</v>
      </c>
      <c r="H57" s="78">
        <v>182.3</v>
      </c>
      <c r="I57" s="79"/>
      <c r="J57" s="79"/>
      <c r="K57" s="8" t="s">
        <v>96</v>
      </c>
    </row>
    <row r="58" spans="1:11" ht="16.5" customHeight="1" thickBot="1" x14ac:dyDescent="0.3">
      <c r="A58" s="99" t="s">
        <v>55</v>
      </c>
      <c r="B58" s="100"/>
      <c r="C58" s="101"/>
      <c r="D58" s="71">
        <v>180</v>
      </c>
      <c r="E58" s="72">
        <v>1.3</v>
      </c>
      <c r="F58" s="72">
        <v>1.3</v>
      </c>
      <c r="G58" s="71">
        <v>14</v>
      </c>
      <c r="H58" s="148">
        <v>92</v>
      </c>
      <c r="I58" s="149"/>
      <c r="J58" s="149"/>
      <c r="K58" s="73" t="s">
        <v>44</v>
      </c>
    </row>
    <row r="59" spans="1:11" ht="16.5" thickBot="1" x14ac:dyDescent="0.3">
      <c r="A59" s="80"/>
      <c r="B59" s="81"/>
      <c r="C59" s="82"/>
      <c r="D59" s="10"/>
      <c r="E59" s="35">
        <f>SUM(E57:E58)</f>
        <v>6.8999999999999995</v>
      </c>
      <c r="F59" s="35">
        <f>SUM(F57:F58)</f>
        <v>5.6</v>
      </c>
      <c r="G59" s="35">
        <f>SUM(G57:G58)</f>
        <v>38.480000000000004</v>
      </c>
      <c r="H59" s="83">
        <f>SUM(H57:J58)</f>
        <v>274.3</v>
      </c>
      <c r="I59" s="84"/>
      <c r="J59" s="85"/>
      <c r="K59" s="69"/>
    </row>
    <row r="60" spans="1:11" ht="15.75" x14ac:dyDescent="0.25">
      <c r="A60" s="86" t="s">
        <v>14</v>
      </c>
      <c r="B60" s="87"/>
      <c r="C60" s="87"/>
      <c r="D60" s="87"/>
      <c r="E60" s="87"/>
      <c r="F60" s="87"/>
      <c r="G60" s="87"/>
      <c r="H60" s="87"/>
      <c r="I60" s="87"/>
      <c r="J60" s="87"/>
      <c r="K60" s="88"/>
    </row>
    <row r="61" spans="1:11" ht="15.75" customHeight="1" x14ac:dyDescent="0.25">
      <c r="A61" s="99" t="s">
        <v>99</v>
      </c>
      <c r="B61" s="100"/>
      <c r="C61" s="101"/>
      <c r="D61" s="7">
        <v>200</v>
      </c>
      <c r="E61" s="30">
        <v>6.32</v>
      </c>
      <c r="F61" s="30">
        <v>4.5</v>
      </c>
      <c r="G61" s="31">
        <v>38.85</v>
      </c>
      <c r="H61" s="78">
        <v>221</v>
      </c>
      <c r="I61" s="79"/>
      <c r="J61" s="79"/>
      <c r="K61" s="14" t="s">
        <v>48</v>
      </c>
    </row>
    <row r="62" spans="1:11" ht="15.75" x14ac:dyDescent="0.25">
      <c r="A62" s="75" t="s">
        <v>17</v>
      </c>
      <c r="B62" s="76"/>
      <c r="C62" s="77"/>
      <c r="D62" s="7">
        <v>180</v>
      </c>
      <c r="E62" s="31">
        <v>0.36</v>
      </c>
      <c r="F62" s="31">
        <v>0.09</v>
      </c>
      <c r="G62" s="31">
        <v>19.04</v>
      </c>
      <c r="H62" s="78">
        <v>73.540000000000006</v>
      </c>
      <c r="I62" s="79"/>
      <c r="J62" s="79"/>
      <c r="K62" s="8" t="s">
        <v>27</v>
      </c>
    </row>
    <row r="63" spans="1:11" ht="15.75" customHeight="1" thickBot="1" x14ac:dyDescent="0.3">
      <c r="A63" s="75" t="s">
        <v>12</v>
      </c>
      <c r="B63" s="76"/>
      <c r="C63" s="77"/>
      <c r="D63" s="7">
        <v>30</v>
      </c>
      <c r="E63" s="31">
        <v>2.37</v>
      </c>
      <c r="F63" s="31">
        <v>0.3</v>
      </c>
      <c r="G63" s="31">
        <v>14.49</v>
      </c>
      <c r="H63" s="78">
        <v>70</v>
      </c>
      <c r="I63" s="79"/>
      <c r="J63" s="79"/>
      <c r="K63" s="9" t="s">
        <v>49</v>
      </c>
    </row>
    <row r="64" spans="1:11" ht="16.5" thickBot="1" x14ac:dyDescent="0.3">
      <c r="A64" s="80"/>
      <c r="B64" s="81"/>
      <c r="C64" s="82"/>
      <c r="D64" s="10"/>
      <c r="E64" s="35">
        <f>SUM(E61:E63)</f>
        <v>9.0500000000000007</v>
      </c>
      <c r="F64" s="35">
        <f>SUM(F61:F63)</f>
        <v>4.8899999999999997</v>
      </c>
      <c r="G64" s="35">
        <f>SUM(G61:G63)</f>
        <v>72.38</v>
      </c>
      <c r="H64" s="83">
        <f>SUM(H61:J63)</f>
        <v>364.54</v>
      </c>
      <c r="I64" s="84"/>
      <c r="J64" s="85"/>
      <c r="K64" s="69"/>
    </row>
    <row r="65" spans="1:11" ht="16.5" thickBot="1" x14ac:dyDescent="0.3">
      <c r="A65" s="80" t="s">
        <v>21</v>
      </c>
      <c r="B65" s="81"/>
      <c r="C65" s="82"/>
      <c r="D65" s="10"/>
      <c r="E65" s="35">
        <f>SUM(E44,E46,E55,E59,E64)</f>
        <v>52.289999999999992</v>
      </c>
      <c r="F65" s="35">
        <f>SUM(O60,F44,F46,F55,F59,F64)</f>
        <v>45.81</v>
      </c>
      <c r="G65" s="35">
        <f>SUM(G44,G46,G55,G59,G64)</f>
        <v>271.77999999999997</v>
      </c>
      <c r="H65" s="83">
        <f>SUM(H44,H46,H55,H59,H64)</f>
        <v>1767.57</v>
      </c>
      <c r="I65" s="84"/>
      <c r="J65" s="85"/>
      <c r="K65" s="69"/>
    </row>
    <row r="66" spans="1:11" ht="15.75" x14ac:dyDescent="0.25">
      <c r="A66" s="44"/>
      <c r="B66" s="44"/>
      <c r="C66" s="44"/>
      <c r="D66" s="45"/>
      <c r="E66" s="47"/>
      <c r="F66" s="47"/>
      <c r="G66" s="47"/>
      <c r="H66" s="48"/>
      <c r="I66" s="48"/>
      <c r="J66" s="48"/>
      <c r="K66" s="44"/>
    </row>
    <row r="67" spans="1:11" ht="15.75" x14ac:dyDescent="0.25">
      <c r="A67" s="44"/>
      <c r="B67" s="44"/>
      <c r="C67" s="44"/>
      <c r="D67" s="45"/>
      <c r="E67" s="47"/>
      <c r="F67" s="47"/>
      <c r="G67" s="47"/>
      <c r="H67" s="48"/>
      <c r="I67" s="48"/>
      <c r="J67" s="48"/>
      <c r="K67" s="44"/>
    </row>
    <row r="68" spans="1:11" ht="19.5" x14ac:dyDescent="0.3">
      <c r="A68" s="152" t="s">
        <v>58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</row>
    <row r="69" spans="1:11" ht="20.25" x14ac:dyDescent="0.35">
      <c r="A69" s="4"/>
      <c r="B69" s="4"/>
      <c r="C69" s="4"/>
      <c r="D69" s="21"/>
      <c r="E69" s="21"/>
      <c r="F69" s="2"/>
      <c r="G69" s="2"/>
      <c r="H69" s="4"/>
      <c r="I69" s="114" t="s">
        <v>59</v>
      </c>
      <c r="J69" s="114"/>
      <c r="K69" s="114"/>
    </row>
    <row r="70" spans="1:11" ht="22.5" thickBot="1" x14ac:dyDescent="0.4">
      <c r="A70" s="115" t="s">
        <v>62</v>
      </c>
      <c r="B70" s="115"/>
      <c r="C70" s="115"/>
      <c r="D70" s="22"/>
      <c r="E70" s="24"/>
      <c r="F70" s="20"/>
      <c r="G70" s="116" t="s">
        <v>130</v>
      </c>
      <c r="H70" s="116"/>
      <c r="I70" s="116"/>
      <c r="J70" s="116"/>
      <c r="K70" s="116"/>
    </row>
    <row r="71" spans="1:11" ht="39" customHeight="1" thickBot="1" x14ac:dyDescent="0.3">
      <c r="A71" s="124" t="s">
        <v>0</v>
      </c>
      <c r="B71" s="125"/>
      <c r="C71" s="153"/>
      <c r="D71" s="56" t="s">
        <v>1</v>
      </c>
      <c r="E71" s="124" t="s">
        <v>2</v>
      </c>
      <c r="F71" s="125"/>
      <c r="G71" s="125"/>
      <c r="H71" s="57" t="s">
        <v>102</v>
      </c>
      <c r="I71" s="58"/>
      <c r="J71" s="59"/>
      <c r="K71" s="154" t="s">
        <v>30</v>
      </c>
    </row>
    <row r="72" spans="1:11" ht="15.75" thickBot="1" x14ac:dyDescent="0.3">
      <c r="A72" s="60" t="s">
        <v>3</v>
      </c>
      <c r="B72" s="61"/>
      <c r="C72" s="62"/>
      <c r="D72" s="62" t="s">
        <v>4</v>
      </c>
      <c r="E72" s="56" t="s">
        <v>5</v>
      </c>
      <c r="F72" s="56" t="s">
        <v>6</v>
      </c>
      <c r="G72" s="63" t="s">
        <v>7</v>
      </c>
      <c r="H72" s="156" t="s">
        <v>8</v>
      </c>
      <c r="I72" s="157"/>
      <c r="J72" s="157"/>
      <c r="K72" s="155"/>
    </row>
    <row r="73" spans="1:11" x14ac:dyDescent="0.25">
      <c r="A73" s="133" t="s">
        <v>9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5"/>
    </row>
    <row r="74" spans="1:11" ht="15.75" customHeight="1" x14ac:dyDescent="0.25">
      <c r="A74" s="137" t="s">
        <v>35</v>
      </c>
      <c r="B74" s="138"/>
      <c r="C74" s="139"/>
      <c r="D74" s="37">
        <v>200</v>
      </c>
      <c r="E74" s="38">
        <v>8.77</v>
      </c>
      <c r="F74" s="38">
        <v>11.78</v>
      </c>
      <c r="G74" s="38">
        <v>33.979999999999997</v>
      </c>
      <c r="H74" s="97">
        <v>281.48</v>
      </c>
      <c r="I74" s="98"/>
      <c r="J74" s="98"/>
      <c r="K74" s="39" t="s">
        <v>106</v>
      </c>
    </row>
    <row r="75" spans="1:11" ht="15.75" customHeight="1" x14ac:dyDescent="0.25">
      <c r="A75" s="99" t="s">
        <v>97</v>
      </c>
      <c r="B75" s="100"/>
      <c r="C75" s="101"/>
      <c r="D75" s="37">
        <v>180</v>
      </c>
      <c r="E75" s="38">
        <v>1.3</v>
      </c>
      <c r="F75" s="38">
        <v>1.3</v>
      </c>
      <c r="G75" s="37">
        <v>14</v>
      </c>
      <c r="H75" s="97">
        <v>92</v>
      </c>
      <c r="I75" s="98"/>
      <c r="J75" s="98"/>
      <c r="K75" s="39" t="s">
        <v>44</v>
      </c>
    </row>
    <row r="76" spans="1:11" ht="16.5" customHeight="1" thickBot="1" x14ac:dyDescent="0.3">
      <c r="A76" s="107" t="s">
        <v>121</v>
      </c>
      <c r="B76" s="108"/>
      <c r="C76" s="109"/>
      <c r="D76" s="67" t="s">
        <v>122</v>
      </c>
      <c r="E76" s="33">
        <v>0.32</v>
      </c>
      <c r="F76" s="33">
        <v>0</v>
      </c>
      <c r="G76" s="33">
        <v>28.2</v>
      </c>
      <c r="H76" s="110">
        <v>717</v>
      </c>
      <c r="I76" s="111"/>
      <c r="J76" s="112"/>
      <c r="K76" s="9" t="s">
        <v>49</v>
      </c>
    </row>
    <row r="77" spans="1:11" ht="15.75" thickBot="1" x14ac:dyDescent="0.3">
      <c r="A77" s="124"/>
      <c r="B77" s="125"/>
      <c r="C77" s="126"/>
      <c r="D77" s="40"/>
      <c r="E77" s="41">
        <f>SUM(E74:E76)</f>
        <v>10.39</v>
      </c>
      <c r="F77" s="41">
        <f>SUM(F74:F76)</f>
        <v>13.08</v>
      </c>
      <c r="G77" s="41">
        <f>SUM(G74:G76)</f>
        <v>76.179999999999993</v>
      </c>
      <c r="H77" s="127">
        <f>SUM(H74:J76)</f>
        <v>1090.48</v>
      </c>
      <c r="I77" s="128"/>
      <c r="J77" s="129"/>
      <c r="K77" s="70"/>
    </row>
    <row r="78" spans="1:11" x14ac:dyDescent="0.25">
      <c r="A78" s="133" t="s">
        <v>10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5"/>
    </row>
    <row r="79" spans="1:11" ht="15.75" customHeight="1" x14ac:dyDescent="0.25">
      <c r="A79" s="99" t="s">
        <v>68</v>
      </c>
      <c r="B79" s="100"/>
      <c r="C79" s="101"/>
      <c r="D79" s="68">
        <v>200</v>
      </c>
      <c r="E79" s="49">
        <v>0.16</v>
      </c>
      <c r="F79" s="49">
        <v>0.16</v>
      </c>
      <c r="G79" s="49">
        <v>15.893000000000001</v>
      </c>
      <c r="H79" s="102">
        <v>60</v>
      </c>
      <c r="I79" s="103"/>
      <c r="J79" s="103"/>
      <c r="K79" s="14" t="s">
        <v>69</v>
      </c>
    </row>
    <row r="80" spans="1:11" x14ac:dyDescent="0.25">
      <c r="A80" s="140" t="s">
        <v>11</v>
      </c>
      <c r="B80" s="141"/>
      <c r="C80" s="141"/>
      <c r="D80" s="141"/>
      <c r="E80" s="141"/>
      <c r="F80" s="141"/>
      <c r="G80" s="141"/>
      <c r="H80" s="141"/>
      <c r="I80" s="141"/>
      <c r="J80" s="141"/>
      <c r="K80" s="142"/>
    </row>
    <row r="81" spans="1:11" ht="15.75" customHeight="1" x14ac:dyDescent="0.25">
      <c r="A81" s="143" t="s">
        <v>91</v>
      </c>
      <c r="B81" s="144"/>
      <c r="C81" s="145"/>
      <c r="D81" s="53" t="s">
        <v>66</v>
      </c>
      <c r="E81" s="54">
        <v>4.0999999999999996</v>
      </c>
      <c r="F81" s="54">
        <v>7.16</v>
      </c>
      <c r="G81" s="54">
        <v>20.93</v>
      </c>
      <c r="H81" s="146">
        <v>145</v>
      </c>
      <c r="I81" s="147"/>
      <c r="J81" s="147"/>
      <c r="K81" s="55" t="s">
        <v>92</v>
      </c>
    </row>
    <row r="82" spans="1:11" ht="15.75" x14ac:dyDescent="0.25">
      <c r="A82" s="78" t="s">
        <v>107</v>
      </c>
      <c r="B82" s="79"/>
      <c r="C82" s="136"/>
      <c r="D82" s="7">
        <v>50</v>
      </c>
      <c r="E82" s="30">
        <v>11.78</v>
      </c>
      <c r="F82" s="30">
        <v>10.119999999999999</v>
      </c>
      <c r="G82" s="30">
        <v>2.93</v>
      </c>
      <c r="H82" s="78">
        <v>150</v>
      </c>
      <c r="I82" s="79"/>
      <c r="J82" s="79"/>
      <c r="K82" s="7" t="s">
        <v>108</v>
      </c>
    </row>
    <row r="83" spans="1:11" x14ac:dyDescent="0.25">
      <c r="A83" s="130" t="s">
        <v>19</v>
      </c>
      <c r="B83" s="131"/>
      <c r="C83" s="132"/>
      <c r="D83" s="42">
        <v>150</v>
      </c>
      <c r="E83" s="38">
        <v>38.42</v>
      </c>
      <c r="F83" s="38">
        <v>5.49</v>
      </c>
      <c r="G83" s="38">
        <v>207.62</v>
      </c>
      <c r="H83" s="97">
        <v>1034</v>
      </c>
      <c r="I83" s="98"/>
      <c r="J83" s="98"/>
      <c r="K83" s="39" t="s">
        <v>80</v>
      </c>
    </row>
    <row r="84" spans="1:11" ht="15.75" x14ac:dyDescent="0.25">
      <c r="A84" s="75" t="s">
        <v>43</v>
      </c>
      <c r="B84" s="76"/>
      <c r="C84" s="77"/>
      <c r="D84" s="7">
        <v>50</v>
      </c>
      <c r="E84" s="31">
        <v>1.98</v>
      </c>
      <c r="F84" s="31">
        <v>1.69</v>
      </c>
      <c r="G84" s="31">
        <v>5.89</v>
      </c>
      <c r="H84" s="78">
        <v>45.4</v>
      </c>
      <c r="I84" s="79"/>
      <c r="J84" s="79"/>
      <c r="K84" s="8" t="s">
        <v>47</v>
      </c>
    </row>
    <row r="85" spans="1:11" ht="15.75" x14ac:dyDescent="0.25">
      <c r="A85" s="75" t="s">
        <v>16</v>
      </c>
      <c r="B85" s="76"/>
      <c r="C85" s="77"/>
      <c r="D85" s="7">
        <v>180</v>
      </c>
      <c r="E85" s="31">
        <v>0.2</v>
      </c>
      <c r="F85" s="31">
        <v>0.4</v>
      </c>
      <c r="G85" s="30">
        <v>14</v>
      </c>
      <c r="H85" s="78">
        <v>84</v>
      </c>
      <c r="I85" s="79"/>
      <c r="J85" s="79"/>
      <c r="K85" s="8" t="s">
        <v>27</v>
      </c>
    </row>
    <row r="86" spans="1:11" x14ac:dyDescent="0.25">
      <c r="A86" s="130" t="s">
        <v>12</v>
      </c>
      <c r="B86" s="131"/>
      <c r="C86" s="132"/>
      <c r="D86" s="42">
        <v>40</v>
      </c>
      <c r="E86" s="38">
        <v>3.15</v>
      </c>
      <c r="F86" s="38">
        <v>0.4</v>
      </c>
      <c r="G86" s="38">
        <v>19.3</v>
      </c>
      <c r="H86" s="97">
        <v>104</v>
      </c>
      <c r="I86" s="98"/>
      <c r="J86" s="98"/>
      <c r="K86" s="64" t="s">
        <v>49</v>
      </c>
    </row>
    <row r="87" spans="1:11" ht="15.75" thickBot="1" x14ac:dyDescent="0.3">
      <c r="A87" s="130" t="s">
        <v>28</v>
      </c>
      <c r="B87" s="131"/>
      <c r="C87" s="132"/>
      <c r="D87" s="42">
        <v>20</v>
      </c>
      <c r="E87" s="38">
        <v>3.3</v>
      </c>
      <c r="F87" s="38">
        <v>0.6</v>
      </c>
      <c r="G87" s="38">
        <v>16.7</v>
      </c>
      <c r="H87" s="97">
        <v>87</v>
      </c>
      <c r="I87" s="98"/>
      <c r="J87" s="98"/>
      <c r="K87" s="64" t="s">
        <v>50</v>
      </c>
    </row>
    <row r="88" spans="1:11" ht="15.75" thickBot="1" x14ac:dyDescent="0.3">
      <c r="A88" s="124"/>
      <c r="B88" s="125"/>
      <c r="C88" s="126"/>
      <c r="D88" s="40"/>
      <c r="E88" s="41">
        <f>SUM(E81:E86)</f>
        <v>59.629999999999995</v>
      </c>
      <c r="F88" s="41">
        <f>SUM(F81:F86)</f>
        <v>25.26</v>
      </c>
      <c r="G88" s="41">
        <f>SUM(G81:G86)</f>
        <v>270.67</v>
      </c>
      <c r="H88" s="127">
        <f>SUM(H81:J86)</f>
        <v>1562.4</v>
      </c>
      <c r="I88" s="128"/>
      <c r="J88" s="129"/>
      <c r="K88" s="70"/>
    </row>
    <row r="89" spans="1:11" x14ac:dyDescent="0.25">
      <c r="A89" s="133" t="s">
        <v>13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5"/>
    </row>
    <row r="90" spans="1:11" ht="15.75" x14ac:dyDescent="0.25">
      <c r="A90" s="75" t="s">
        <v>23</v>
      </c>
      <c r="B90" s="76"/>
      <c r="C90" s="77"/>
      <c r="D90" s="7">
        <v>45</v>
      </c>
      <c r="E90" s="31">
        <v>4.0999999999999996</v>
      </c>
      <c r="F90" s="31">
        <v>2.2999999999999998</v>
      </c>
      <c r="G90" s="31">
        <v>13.2</v>
      </c>
      <c r="H90" s="78">
        <v>94</v>
      </c>
      <c r="I90" s="79"/>
      <c r="J90" s="79"/>
      <c r="K90" s="7" t="s">
        <v>50</v>
      </c>
    </row>
    <row r="91" spans="1:11" ht="16.5" thickBot="1" x14ac:dyDescent="0.3">
      <c r="A91" s="75" t="s">
        <v>115</v>
      </c>
      <c r="B91" s="76"/>
      <c r="C91" s="77"/>
      <c r="D91" s="7">
        <v>180</v>
      </c>
      <c r="E91" s="31">
        <v>1.26</v>
      </c>
      <c r="F91" s="30">
        <v>1.44</v>
      </c>
      <c r="G91" s="31">
        <v>14.76</v>
      </c>
      <c r="H91" s="78">
        <v>77.400000000000006</v>
      </c>
      <c r="I91" s="79"/>
      <c r="J91" s="79"/>
      <c r="K91" s="9" t="s">
        <v>110</v>
      </c>
    </row>
    <row r="92" spans="1:11" ht="15.75" thickBot="1" x14ac:dyDescent="0.3">
      <c r="A92" s="124"/>
      <c r="B92" s="125"/>
      <c r="C92" s="126"/>
      <c r="D92" s="40"/>
      <c r="E92" s="65">
        <f>SUM(E90:E91)</f>
        <v>5.3599999999999994</v>
      </c>
      <c r="F92" s="41">
        <f>SUM(F90:F91)</f>
        <v>3.7399999999999998</v>
      </c>
      <c r="G92" s="41">
        <f>SUM(G90:G91)</f>
        <v>27.96</v>
      </c>
      <c r="H92" s="127">
        <f>SUM(H90:J91)</f>
        <v>171.4</v>
      </c>
      <c r="I92" s="128"/>
      <c r="J92" s="129"/>
      <c r="K92" s="70"/>
    </row>
    <row r="93" spans="1:11" x14ac:dyDescent="0.25">
      <c r="A93" s="133" t="s">
        <v>14</v>
      </c>
      <c r="B93" s="134"/>
      <c r="C93" s="134"/>
      <c r="D93" s="134"/>
      <c r="E93" s="134"/>
      <c r="F93" s="134"/>
      <c r="G93" s="134"/>
      <c r="H93" s="134"/>
      <c r="I93" s="134"/>
      <c r="J93" s="135"/>
      <c r="K93" s="66"/>
    </row>
    <row r="94" spans="1:11" ht="15.75" customHeight="1" x14ac:dyDescent="0.25">
      <c r="A94" s="99" t="s">
        <v>42</v>
      </c>
      <c r="B94" s="100"/>
      <c r="C94" s="101"/>
      <c r="D94" s="17">
        <v>180</v>
      </c>
      <c r="E94" s="31">
        <v>2.67</v>
      </c>
      <c r="F94" s="30">
        <v>4.82</v>
      </c>
      <c r="G94" s="30">
        <v>12.19</v>
      </c>
      <c r="H94" s="78">
        <v>104</v>
      </c>
      <c r="I94" s="79"/>
      <c r="J94" s="79"/>
      <c r="K94" s="14" t="s">
        <v>70</v>
      </c>
    </row>
    <row r="95" spans="1:11" ht="15.75" customHeight="1" x14ac:dyDescent="0.25">
      <c r="A95" s="75" t="s">
        <v>125</v>
      </c>
      <c r="B95" s="76"/>
      <c r="C95" s="77"/>
      <c r="D95" s="74" t="s">
        <v>111</v>
      </c>
      <c r="E95" s="31">
        <v>0.03</v>
      </c>
      <c r="F95" s="31">
        <v>0</v>
      </c>
      <c r="G95" s="31">
        <v>14.79</v>
      </c>
      <c r="H95" s="78">
        <v>60.5</v>
      </c>
      <c r="I95" s="79"/>
      <c r="J95" s="79"/>
      <c r="K95" s="14" t="s">
        <v>112</v>
      </c>
    </row>
    <row r="96" spans="1:11" ht="15.75" thickBot="1" x14ac:dyDescent="0.3">
      <c r="A96" s="130" t="s">
        <v>12</v>
      </c>
      <c r="B96" s="131"/>
      <c r="C96" s="132"/>
      <c r="D96" s="42">
        <v>30</v>
      </c>
      <c r="E96" s="38">
        <v>2.37</v>
      </c>
      <c r="F96" s="38">
        <v>0.3</v>
      </c>
      <c r="G96" s="38">
        <v>14.49</v>
      </c>
      <c r="H96" s="97">
        <v>70</v>
      </c>
      <c r="I96" s="98"/>
      <c r="J96" s="98"/>
      <c r="K96" s="64" t="s">
        <v>49</v>
      </c>
    </row>
    <row r="97" spans="1:11" ht="15.75" thickBot="1" x14ac:dyDescent="0.3">
      <c r="A97" s="124"/>
      <c r="B97" s="125"/>
      <c r="C97" s="126"/>
      <c r="D97" s="40"/>
      <c r="E97" s="41">
        <f>SUM(E94:E96)</f>
        <v>5.07</v>
      </c>
      <c r="F97" s="41">
        <f>SUM(F94:F96)</f>
        <v>5.12</v>
      </c>
      <c r="G97" s="41">
        <f>SUM(G94:G96)</f>
        <v>41.47</v>
      </c>
      <c r="H97" s="127">
        <f>SUM(H94:J96)</f>
        <v>234.5</v>
      </c>
      <c r="I97" s="128"/>
      <c r="J97" s="129"/>
      <c r="K97" s="70"/>
    </row>
    <row r="98" spans="1:11" ht="15.75" thickBot="1" x14ac:dyDescent="0.3">
      <c r="A98" s="124" t="s">
        <v>21</v>
      </c>
      <c r="B98" s="125"/>
      <c r="C98" s="126"/>
      <c r="D98" s="40"/>
      <c r="E98" s="65">
        <f>SUM(E97,E92,E88,E79,E77)</f>
        <v>80.61</v>
      </c>
      <c r="F98" s="41">
        <f>SUM(F97,F92,F88,F79,F77)</f>
        <v>47.36</v>
      </c>
      <c r="G98" s="41">
        <f>SUM(G97,G92,G88,G79,G77)</f>
        <v>432.17300000000006</v>
      </c>
      <c r="H98" s="127">
        <f>SUM(H77,H79,H88,H92,H97)</f>
        <v>3118.78</v>
      </c>
      <c r="I98" s="128"/>
      <c r="J98" s="129"/>
      <c r="K98" s="70"/>
    </row>
    <row r="101" spans="1:11" ht="19.5" x14ac:dyDescent="0.3">
      <c r="A101" s="121" t="s">
        <v>58</v>
      </c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20.25" x14ac:dyDescent="0.35">
      <c r="A102" s="4"/>
      <c r="B102" s="4"/>
      <c r="C102" s="4"/>
      <c r="D102" s="21"/>
      <c r="E102" s="21"/>
      <c r="F102" s="2"/>
      <c r="G102" s="2"/>
      <c r="H102" s="4"/>
      <c r="I102" s="114" t="s">
        <v>59</v>
      </c>
      <c r="J102" s="114"/>
      <c r="K102" s="114"/>
    </row>
    <row r="103" spans="1:11" ht="22.5" thickBot="1" x14ac:dyDescent="0.4">
      <c r="A103" s="115" t="s">
        <v>63</v>
      </c>
      <c r="B103" s="115"/>
      <c r="C103" s="115"/>
      <c r="D103" s="22"/>
      <c r="E103" s="24"/>
      <c r="F103" s="20"/>
      <c r="G103" s="116" t="s">
        <v>131</v>
      </c>
      <c r="H103" s="116"/>
      <c r="I103" s="116"/>
      <c r="J103" s="116"/>
      <c r="K103" s="116"/>
    </row>
    <row r="104" spans="1:11" ht="31.5" customHeight="1" thickBot="1" x14ac:dyDescent="0.3">
      <c r="A104" s="80" t="s">
        <v>0</v>
      </c>
      <c r="B104" s="81"/>
      <c r="C104" s="90"/>
      <c r="D104" s="5" t="s">
        <v>1</v>
      </c>
      <c r="E104" s="80" t="s">
        <v>2</v>
      </c>
      <c r="F104" s="81"/>
      <c r="G104" s="81"/>
      <c r="H104" s="27" t="s">
        <v>102</v>
      </c>
      <c r="I104" s="28"/>
      <c r="J104" s="36"/>
      <c r="K104" s="122" t="s">
        <v>31</v>
      </c>
    </row>
    <row r="105" spans="1:11" ht="16.5" thickBot="1" x14ac:dyDescent="0.3">
      <c r="A105" s="11" t="s">
        <v>3</v>
      </c>
      <c r="B105" s="12"/>
      <c r="C105" s="6"/>
      <c r="D105" s="6" t="s">
        <v>4</v>
      </c>
      <c r="E105" s="5" t="s">
        <v>5</v>
      </c>
      <c r="F105" s="5" t="s">
        <v>6</v>
      </c>
      <c r="G105" s="29" t="s">
        <v>7</v>
      </c>
      <c r="H105" s="119" t="s">
        <v>8</v>
      </c>
      <c r="I105" s="120"/>
      <c r="J105" s="120"/>
      <c r="K105" s="123"/>
    </row>
    <row r="106" spans="1:11" ht="15.75" x14ac:dyDescent="0.25">
      <c r="A106" s="86" t="s">
        <v>9</v>
      </c>
      <c r="B106" s="87"/>
      <c r="C106" s="87"/>
      <c r="D106" s="87"/>
      <c r="E106" s="87"/>
      <c r="F106" s="87"/>
      <c r="G106" s="87"/>
      <c r="H106" s="87"/>
      <c r="I106" s="87"/>
      <c r="J106" s="87"/>
      <c r="K106" s="88"/>
    </row>
    <row r="107" spans="1:11" ht="15.75" customHeight="1" x14ac:dyDescent="0.25">
      <c r="A107" s="99" t="s">
        <v>36</v>
      </c>
      <c r="B107" s="100"/>
      <c r="C107" s="101"/>
      <c r="D107" s="30">
        <v>200</v>
      </c>
      <c r="E107" s="31">
        <v>4.16</v>
      </c>
      <c r="F107" s="31">
        <v>5.6</v>
      </c>
      <c r="G107" s="31">
        <v>19.559999999999999</v>
      </c>
      <c r="H107" s="78">
        <v>144</v>
      </c>
      <c r="I107" s="79"/>
      <c r="J107" s="79"/>
      <c r="K107" s="14" t="s">
        <v>37</v>
      </c>
    </row>
    <row r="108" spans="1:11" ht="15.75" customHeight="1" x14ac:dyDescent="0.25">
      <c r="A108" s="99" t="s">
        <v>65</v>
      </c>
      <c r="B108" s="100"/>
      <c r="C108" s="101"/>
      <c r="D108" s="30">
        <v>180</v>
      </c>
      <c r="E108" s="30">
        <v>1.2</v>
      </c>
      <c r="F108" s="31">
        <v>1.3</v>
      </c>
      <c r="G108" s="30">
        <v>13</v>
      </c>
      <c r="H108" s="78">
        <v>90</v>
      </c>
      <c r="I108" s="79"/>
      <c r="J108" s="79"/>
      <c r="K108" s="8" t="s">
        <v>77</v>
      </c>
    </row>
    <row r="109" spans="1:11" ht="16.5" customHeight="1" thickBot="1" x14ac:dyDescent="0.3">
      <c r="A109" s="107" t="s">
        <v>57</v>
      </c>
      <c r="B109" s="108"/>
      <c r="C109" s="109"/>
      <c r="D109" s="52" t="s">
        <v>83</v>
      </c>
      <c r="E109" s="33">
        <v>2.2999999999999998</v>
      </c>
      <c r="F109" s="33">
        <v>4.3600000000000003</v>
      </c>
      <c r="G109" s="33">
        <v>14.62</v>
      </c>
      <c r="H109" s="110">
        <v>108</v>
      </c>
      <c r="I109" s="111"/>
      <c r="J109" s="112"/>
      <c r="K109" s="9" t="s">
        <v>84</v>
      </c>
    </row>
    <row r="110" spans="1:11" ht="16.5" thickBot="1" x14ac:dyDescent="0.3">
      <c r="A110" s="80"/>
      <c r="B110" s="81"/>
      <c r="C110" s="82"/>
      <c r="D110" s="10"/>
      <c r="E110" s="35">
        <f>SUM(E107:E109)</f>
        <v>7.66</v>
      </c>
      <c r="F110" s="35">
        <f>SUM(F107:F109)</f>
        <v>11.26</v>
      </c>
      <c r="G110" s="35">
        <f>SUM(G107:G109)</f>
        <v>47.18</v>
      </c>
      <c r="H110" s="83">
        <f>SUM(H107:J109)</f>
        <v>342</v>
      </c>
      <c r="I110" s="84"/>
      <c r="J110" s="85"/>
      <c r="K110" s="16"/>
    </row>
    <row r="111" spans="1:11" ht="15.75" x14ac:dyDescent="0.25">
      <c r="A111" s="86" t="s">
        <v>10</v>
      </c>
      <c r="B111" s="87"/>
      <c r="C111" s="87"/>
      <c r="D111" s="87"/>
      <c r="E111" s="87"/>
      <c r="F111" s="87"/>
      <c r="G111" s="87"/>
      <c r="H111" s="87"/>
      <c r="I111" s="87"/>
      <c r="J111" s="87"/>
      <c r="K111" s="88"/>
    </row>
    <row r="112" spans="1:11" ht="15.75" customHeight="1" x14ac:dyDescent="0.25">
      <c r="A112" s="75" t="s">
        <v>16</v>
      </c>
      <c r="B112" s="76"/>
      <c r="C112" s="77"/>
      <c r="D112" s="7">
        <v>200</v>
      </c>
      <c r="E112" s="31">
        <v>0.23</v>
      </c>
      <c r="F112" s="31">
        <v>0.05</v>
      </c>
      <c r="G112" s="31">
        <v>14.98</v>
      </c>
      <c r="H112" s="78">
        <v>85.72</v>
      </c>
      <c r="I112" s="79"/>
      <c r="J112" s="79"/>
      <c r="K112" s="8" t="s">
        <v>27</v>
      </c>
    </row>
    <row r="113" spans="1:11" ht="15.75" x14ac:dyDescent="0.25">
      <c r="A113" s="104" t="s">
        <v>11</v>
      </c>
      <c r="B113" s="105"/>
      <c r="C113" s="105"/>
      <c r="D113" s="105"/>
      <c r="E113" s="105"/>
      <c r="F113" s="105"/>
      <c r="G113" s="105"/>
      <c r="H113" s="105"/>
      <c r="I113" s="105"/>
      <c r="J113" s="105"/>
      <c r="K113" s="106"/>
    </row>
    <row r="114" spans="1:11" ht="15.75" customHeight="1" x14ac:dyDescent="0.25">
      <c r="A114" s="99" t="s">
        <v>53</v>
      </c>
      <c r="B114" s="100"/>
      <c r="C114" s="101"/>
      <c r="D114" s="7" t="s">
        <v>66</v>
      </c>
      <c r="E114" s="31">
        <v>1.92</v>
      </c>
      <c r="F114" s="31">
        <v>6.33</v>
      </c>
      <c r="G114" s="31">
        <v>10.050000000000001</v>
      </c>
      <c r="H114" s="78">
        <v>104.12</v>
      </c>
      <c r="I114" s="79"/>
      <c r="J114" s="79"/>
      <c r="K114" s="14" t="s">
        <v>45</v>
      </c>
    </row>
    <row r="115" spans="1:11" ht="15.75" x14ac:dyDescent="0.25">
      <c r="A115" s="75" t="s">
        <v>116</v>
      </c>
      <c r="B115" s="76"/>
      <c r="C115" s="77"/>
      <c r="D115" s="7">
        <v>70</v>
      </c>
      <c r="E115" s="31">
        <v>15.74</v>
      </c>
      <c r="F115" s="31">
        <v>3.71</v>
      </c>
      <c r="G115" s="31">
        <v>13.47</v>
      </c>
      <c r="H115" s="78">
        <v>149.85</v>
      </c>
      <c r="I115" s="79"/>
      <c r="J115" s="79"/>
      <c r="K115" s="14" t="s">
        <v>98</v>
      </c>
    </row>
    <row r="116" spans="1:11" ht="15.75" x14ac:dyDescent="0.25">
      <c r="A116" s="75" t="s">
        <v>43</v>
      </c>
      <c r="B116" s="76"/>
      <c r="C116" s="77"/>
      <c r="D116" s="7">
        <v>50</v>
      </c>
      <c r="E116" s="31">
        <v>1.98</v>
      </c>
      <c r="F116" s="31">
        <v>1.69</v>
      </c>
      <c r="G116" s="31">
        <v>5.89</v>
      </c>
      <c r="H116" s="78">
        <v>45.4</v>
      </c>
      <c r="I116" s="79"/>
      <c r="J116" s="79"/>
      <c r="K116" s="8" t="s">
        <v>47</v>
      </c>
    </row>
    <row r="117" spans="1:11" ht="15.75" x14ac:dyDescent="0.25">
      <c r="A117" s="75" t="s">
        <v>73</v>
      </c>
      <c r="B117" s="76"/>
      <c r="C117" s="77"/>
      <c r="D117" s="7">
        <v>150</v>
      </c>
      <c r="E117" s="31">
        <v>3.02</v>
      </c>
      <c r="F117" s="31">
        <v>5.66</v>
      </c>
      <c r="G117" s="30">
        <v>10.14</v>
      </c>
      <c r="H117" s="78">
        <v>109.5</v>
      </c>
      <c r="I117" s="79"/>
      <c r="J117" s="79"/>
      <c r="K117" s="14" t="s">
        <v>38</v>
      </c>
    </row>
    <row r="118" spans="1:11" ht="15.75" x14ac:dyDescent="0.25">
      <c r="A118" s="75" t="s">
        <v>113</v>
      </c>
      <c r="B118" s="76"/>
      <c r="C118" s="77"/>
      <c r="D118" s="7">
        <v>180</v>
      </c>
      <c r="E118" s="31">
        <v>0.2</v>
      </c>
      <c r="F118" s="31">
        <v>0.4</v>
      </c>
      <c r="G118" s="30">
        <v>14</v>
      </c>
      <c r="H118" s="78">
        <v>84</v>
      </c>
      <c r="I118" s="79"/>
      <c r="J118" s="79"/>
      <c r="K118" s="8" t="s">
        <v>27</v>
      </c>
    </row>
    <row r="119" spans="1:11" ht="15.75" x14ac:dyDescent="0.25">
      <c r="A119" s="75" t="s">
        <v>12</v>
      </c>
      <c r="B119" s="76"/>
      <c r="C119" s="77"/>
      <c r="D119" s="7">
        <v>40</v>
      </c>
      <c r="E119" s="31">
        <v>3.15</v>
      </c>
      <c r="F119" s="31">
        <v>0.4</v>
      </c>
      <c r="G119" s="31">
        <v>19.3</v>
      </c>
      <c r="H119" s="78">
        <v>104</v>
      </c>
      <c r="I119" s="79"/>
      <c r="J119" s="79"/>
      <c r="K119" s="14" t="s">
        <v>49</v>
      </c>
    </row>
    <row r="120" spans="1:11" ht="16.5" thickBot="1" x14ac:dyDescent="0.3">
      <c r="A120" s="75" t="s">
        <v>22</v>
      </c>
      <c r="B120" s="76"/>
      <c r="C120" s="77"/>
      <c r="D120" s="7">
        <v>20</v>
      </c>
      <c r="E120" s="31">
        <v>3.3</v>
      </c>
      <c r="F120" s="31">
        <v>0.6</v>
      </c>
      <c r="G120" s="31">
        <v>16.7</v>
      </c>
      <c r="H120" s="78">
        <v>87</v>
      </c>
      <c r="I120" s="79"/>
      <c r="J120" s="79"/>
      <c r="K120" s="15" t="s">
        <v>50</v>
      </c>
    </row>
    <row r="121" spans="1:11" ht="16.5" thickBot="1" x14ac:dyDescent="0.3">
      <c r="A121" s="80"/>
      <c r="B121" s="81"/>
      <c r="C121" s="82"/>
      <c r="D121" s="10"/>
      <c r="E121" s="35">
        <f>SUM(E114:E120)</f>
        <v>29.31</v>
      </c>
      <c r="F121" s="35">
        <f>SUM(F114:F120)</f>
        <v>18.79</v>
      </c>
      <c r="G121" s="35">
        <f>SUM(G114:G120)</f>
        <v>89.550000000000011</v>
      </c>
      <c r="H121" s="83">
        <f>SUM(H114:J120)</f>
        <v>683.87</v>
      </c>
      <c r="I121" s="84"/>
      <c r="J121" s="85"/>
      <c r="K121" s="16"/>
    </row>
    <row r="122" spans="1:11" ht="15.75" x14ac:dyDescent="0.25">
      <c r="A122" s="86" t="s">
        <v>13</v>
      </c>
      <c r="B122" s="87"/>
      <c r="C122" s="87"/>
      <c r="D122" s="87"/>
      <c r="E122" s="87"/>
      <c r="F122" s="87"/>
      <c r="G122" s="87"/>
      <c r="H122" s="87"/>
      <c r="I122" s="87"/>
      <c r="J122" s="87"/>
      <c r="K122" s="88"/>
    </row>
    <row r="123" spans="1:11" ht="15.75" x14ac:dyDescent="0.25">
      <c r="A123" s="75" t="s">
        <v>74</v>
      </c>
      <c r="B123" s="76"/>
      <c r="C123" s="77"/>
      <c r="D123" s="7">
        <v>70</v>
      </c>
      <c r="E123" s="31">
        <v>20.61</v>
      </c>
      <c r="F123" s="30">
        <v>4</v>
      </c>
      <c r="G123" s="31">
        <v>17.579999999999998</v>
      </c>
      <c r="H123" s="78">
        <v>198</v>
      </c>
      <c r="I123" s="79"/>
      <c r="J123" s="79"/>
      <c r="K123" s="8" t="s">
        <v>75</v>
      </c>
    </row>
    <row r="124" spans="1:11" ht="16.5" customHeight="1" thickBot="1" x14ac:dyDescent="0.3">
      <c r="A124" s="99" t="s">
        <v>71</v>
      </c>
      <c r="B124" s="100"/>
      <c r="C124" s="101"/>
      <c r="D124" s="30">
        <v>180</v>
      </c>
      <c r="E124" s="30">
        <v>4</v>
      </c>
      <c r="F124" s="31">
        <v>4.5</v>
      </c>
      <c r="G124" s="30">
        <v>19.149999999999999</v>
      </c>
      <c r="H124" s="78">
        <v>129.51</v>
      </c>
      <c r="I124" s="79"/>
      <c r="J124" s="79"/>
      <c r="K124" s="8" t="s">
        <v>27</v>
      </c>
    </row>
    <row r="125" spans="1:11" ht="16.5" thickBot="1" x14ac:dyDescent="0.3">
      <c r="A125" s="80"/>
      <c r="B125" s="81"/>
      <c r="C125" s="82"/>
      <c r="D125" s="10"/>
      <c r="E125" s="35">
        <f>SUM(E123:E124)</f>
        <v>24.61</v>
      </c>
      <c r="F125" s="35">
        <f>SUM(F123:F124)</f>
        <v>8.5</v>
      </c>
      <c r="G125" s="35">
        <f>SUM(G123:G124)</f>
        <v>36.729999999999997</v>
      </c>
      <c r="H125" s="83">
        <f>SUM(H123:J124)</f>
        <v>327.51</v>
      </c>
      <c r="I125" s="84"/>
      <c r="J125" s="85"/>
      <c r="K125" s="16"/>
    </row>
    <row r="126" spans="1:11" ht="15.75" customHeight="1" x14ac:dyDescent="0.25">
      <c r="A126" s="86" t="s">
        <v>14</v>
      </c>
      <c r="B126" s="87"/>
      <c r="C126" s="87"/>
      <c r="D126" s="87"/>
      <c r="E126" s="87"/>
      <c r="F126" s="87"/>
      <c r="G126" s="87"/>
      <c r="H126" s="87"/>
      <c r="I126" s="87"/>
      <c r="J126" s="87"/>
      <c r="K126" s="88"/>
    </row>
    <row r="127" spans="1:11" ht="15.75" customHeight="1" x14ac:dyDescent="0.25">
      <c r="A127" s="99" t="s">
        <v>126</v>
      </c>
      <c r="B127" s="100"/>
      <c r="C127" s="101"/>
      <c r="D127" s="7">
        <v>100</v>
      </c>
      <c r="E127" s="30">
        <v>6.37</v>
      </c>
      <c r="F127" s="30">
        <v>0.3</v>
      </c>
      <c r="G127" s="31">
        <v>4.6100000000000003</v>
      </c>
      <c r="H127" s="78">
        <v>52.72</v>
      </c>
      <c r="I127" s="79"/>
      <c r="J127" s="79"/>
      <c r="K127" s="14" t="s">
        <v>127</v>
      </c>
    </row>
    <row r="128" spans="1:11" ht="15.75" x14ac:dyDescent="0.25">
      <c r="A128" s="75" t="s">
        <v>109</v>
      </c>
      <c r="B128" s="76"/>
      <c r="C128" s="77"/>
      <c r="D128" s="7">
        <v>180</v>
      </c>
      <c r="E128" s="31">
        <v>1.26</v>
      </c>
      <c r="F128" s="30">
        <v>1.44</v>
      </c>
      <c r="G128" s="31">
        <v>14.76</v>
      </c>
      <c r="H128" s="78">
        <v>77.400000000000006</v>
      </c>
      <c r="I128" s="79"/>
      <c r="J128" s="79"/>
      <c r="K128" s="9" t="s">
        <v>110</v>
      </c>
    </row>
    <row r="129" spans="1:11" ht="16.5" thickBot="1" x14ac:dyDescent="0.3">
      <c r="A129" s="75" t="s">
        <v>12</v>
      </c>
      <c r="B129" s="76"/>
      <c r="C129" s="77"/>
      <c r="D129" s="7">
        <v>30</v>
      </c>
      <c r="E129" s="31">
        <v>2.37</v>
      </c>
      <c r="F129" s="31">
        <v>0.3</v>
      </c>
      <c r="G129" s="31">
        <v>14.49</v>
      </c>
      <c r="H129" s="78">
        <v>70</v>
      </c>
      <c r="I129" s="79"/>
      <c r="J129" s="79"/>
      <c r="K129" s="15" t="s">
        <v>49</v>
      </c>
    </row>
    <row r="130" spans="1:11" ht="16.5" thickBot="1" x14ac:dyDescent="0.3">
      <c r="A130" s="80"/>
      <c r="B130" s="81"/>
      <c r="C130" s="82"/>
      <c r="D130" s="10"/>
      <c r="E130" s="35">
        <f>SUM(E127:E129)</f>
        <v>10</v>
      </c>
      <c r="F130" s="35">
        <f>SUM(F127:F129)</f>
        <v>2.04</v>
      </c>
      <c r="G130" s="35">
        <f>SUM(G127:G129)</f>
        <v>33.86</v>
      </c>
      <c r="H130" s="83">
        <f>SUM(H127:J129)</f>
        <v>200.12</v>
      </c>
      <c r="I130" s="84"/>
      <c r="J130" s="85"/>
      <c r="K130" s="16"/>
    </row>
    <row r="131" spans="1:11" ht="16.5" thickBot="1" x14ac:dyDescent="0.3">
      <c r="A131" s="80" t="s">
        <v>21</v>
      </c>
      <c r="B131" s="81"/>
      <c r="C131" s="82"/>
      <c r="D131" s="10"/>
      <c r="E131" s="34">
        <f>SUM(E130,E125,E121,E112,E110)</f>
        <v>71.81</v>
      </c>
      <c r="F131" s="35">
        <f>SUM(F130,F125,F121,F112,F110)</f>
        <v>40.64</v>
      </c>
      <c r="G131" s="35">
        <f>SUM(G130,G125,G121,G112,G110)</f>
        <v>222.3</v>
      </c>
      <c r="H131" s="83">
        <f>SUM(H110,H112,H121,H125,H130)</f>
        <v>1639.2200000000003</v>
      </c>
      <c r="I131" s="84"/>
      <c r="J131" s="85"/>
      <c r="K131" s="16"/>
    </row>
    <row r="132" spans="1:11" ht="15.75" x14ac:dyDescent="0.25">
      <c r="A132" s="44"/>
      <c r="B132" s="44"/>
      <c r="C132" s="44"/>
      <c r="D132" s="45"/>
      <c r="E132" s="46"/>
      <c r="F132" s="47"/>
      <c r="G132" s="47"/>
      <c r="H132" s="48"/>
      <c r="I132" s="48"/>
      <c r="J132" s="48"/>
      <c r="K132" s="50"/>
    </row>
    <row r="134" spans="1:11" ht="19.5" x14ac:dyDescent="0.3">
      <c r="A134" s="113" t="s">
        <v>58</v>
      </c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</row>
    <row r="135" spans="1:11" ht="20.25" x14ac:dyDescent="0.35">
      <c r="A135" s="4"/>
      <c r="B135" s="4"/>
      <c r="C135" s="4"/>
      <c r="D135" s="21"/>
      <c r="E135" s="21"/>
      <c r="F135" s="2"/>
      <c r="G135" s="2"/>
      <c r="H135" s="4"/>
      <c r="I135" s="114" t="s">
        <v>59</v>
      </c>
      <c r="J135" s="114"/>
      <c r="K135" s="114"/>
    </row>
    <row r="136" spans="1:11" ht="22.5" thickBot="1" x14ac:dyDescent="0.4">
      <c r="A136" s="115" t="s">
        <v>64</v>
      </c>
      <c r="B136" s="115"/>
      <c r="C136" s="115"/>
      <c r="D136" s="22"/>
      <c r="E136" s="24"/>
      <c r="F136" s="20"/>
      <c r="G136" s="116" t="s">
        <v>132</v>
      </c>
      <c r="H136" s="116"/>
      <c r="I136" s="116"/>
      <c r="J136" s="116"/>
      <c r="K136" s="116"/>
    </row>
    <row r="137" spans="1:11" ht="33" customHeight="1" thickBot="1" x14ac:dyDescent="0.3">
      <c r="A137" s="80" t="s">
        <v>0</v>
      </c>
      <c r="B137" s="81"/>
      <c r="C137" s="90"/>
      <c r="D137" s="5" t="s">
        <v>1</v>
      </c>
      <c r="E137" s="80" t="s">
        <v>2</v>
      </c>
      <c r="F137" s="81"/>
      <c r="G137" s="81"/>
      <c r="H137" s="27" t="s">
        <v>102</v>
      </c>
      <c r="I137" s="28"/>
      <c r="J137" s="36"/>
      <c r="K137" s="117" t="s">
        <v>30</v>
      </c>
    </row>
    <row r="138" spans="1:11" ht="16.5" thickBot="1" x14ac:dyDescent="0.3">
      <c r="A138" s="11" t="s">
        <v>3</v>
      </c>
      <c r="B138" s="12"/>
      <c r="C138" s="6"/>
      <c r="D138" s="6" t="s">
        <v>4</v>
      </c>
      <c r="E138" s="5" t="s">
        <v>5</v>
      </c>
      <c r="F138" s="5" t="s">
        <v>6</v>
      </c>
      <c r="G138" s="29" t="s">
        <v>7</v>
      </c>
      <c r="H138" s="119" t="s">
        <v>8</v>
      </c>
      <c r="I138" s="120"/>
      <c r="J138" s="120"/>
      <c r="K138" s="118"/>
    </row>
    <row r="139" spans="1:11" ht="15.75" x14ac:dyDescent="0.25">
      <c r="A139" s="86" t="s">
        <v>9</v>
      </c>
      <c r="B139" s="87"/>
      <c r="C139" s="87"/>
      <c r="D139" s="87"/>
      <c r="E139" s="87"/>
      <c r="F139" s="87"/>
      <c r="G139" s="87"/>
      <c r="H139" s="87"/>
      <c r="I139" s="87"/>
      <c r="J139" s="87"/>
      <c r="K139" s="88"/>
    </row>
    <row r="140" spans="1:11" ht="15.75" customHeight="1" x14ac:dyDescent="0.25">
      <c r="A140" s="99" t="s">
        <v>39</v>
      </c>
      <c r="B140" s="100"/>
      <c r="C140" s="101"/>
      <c r="D140" s="30">
        <v>200</v>
      </c>
      <c r="E140" s="31">
        <v>6.64</v>
      </c>
      <c r="F140" s="31">
        <v>7.59</v>
      </c>
      <c r="G140" s="31">
        <v>28.13</v>
      </c>
      <c r="H140" s="78">
        <v>204</v>
      </c>
      <c r="I140" s="79"/>
      <c r="J140" s="79"/>
      <c r="K140" s="8" t="s">
        <v>40</v>
      </c>
    </row>
    <row r="141" spans="1:11" ht="15.75" customHeight="1" x14ac:dyDescent="0.25">
      <c r="A141" s="99" t="s">
        <v>89</v>
      </c>
      <c r="B141" s="100"/>
      <c r="C141" s="101"/>
      <c r="D141" s="37">
        <v>180</v>
      </c>
      <c r="E141" s="38">
        <v>2.8</v>
      </c>
      <c r="F141" s="38">
        <v>3.2</v>
      </c>
      <c r="G141" s="37">
        <v>19</v>
      </c>
      <c r="H141" s="97">
        <v>116</v>
      </c>
      <c r="I141" s="98"/>
      <c r="J141" s="98"/>
      <c r="K141" s="39" t="s">
        <v>90</v>
      </c>
    </row>
    <row r="142" spans="1:11" ht="16.5" customHeight="1" thickBot="1" x14ac:dyDescent="0.3">
      <c r="A142" s="107" t="s">
        <v>78</v>
      </c>
      <c r="B142" s="108"/>
      <c r="C142" s="109"/>
      <c r="D142" s="32" t="s">
        <v>79</v>
      </c>
      <c r="E142" s="33">
        <v>6.45</v>
      </c>
      <c r="F142" s="33">
        <v>7.27</v>
      </c>
      <c r="G142" s="33">
        <v>17.77</v>
      </c>
      <c r="H142" s="110">
        <v>162.25</v>
      </c>
      <c r="I142" s="111"/>
      <c r="J142" s="112"/>
      <c r="K142" s="51" t="s">
        <v>94</v>
      </c>
    </row>
    <row r="143" spans="1:11" ht="16.5" thickBot="1" x14ac:dyDescent="0.3">
      <c r="A143" s="80"/>
      <c r="B143" s="81"/>
      <c r="C143" s="82"/>
      <c r="D143" s="10"/>
      <c r="E143" s="34">
        <f>SUM(E140:E142)</f>
        <v>15.89</v>
      </c>
      <c r="F143" s="35">
        <f>SUM(F140:F142)</f>
        <v>18.059999999999999</v>
      </c>
      <c r="G143" s="35">
        <f>SUM(G140:G142)</f>
        <v>64.899999999999991</v>
      </c>
      <c r="H143" s="83">
        <f>SUM(H140:J142)</f>
        <v>482.25</v>
      </c>
      <c r="I143" s="84"/>
      <c r="J143" s="85"/>
      <c r="K143" s="69"/>
    </row>
    <row r="144" spans="1:11" ht="15.75" x14ac:dyDescent="0.25">
      <c r="A144" s="86" t="s">
        <v>10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8"/>
    </row>
    <row r="145" spans="1:11" ht="15.75" customHeight="1" x14ac:dyDescent="0.25">
      <c r="A145" s="99" t="s">
        <v>68</v>
      </c>
      <c r="B145" s="100"/>
      <c r="C145" s="101"/>
      <c r="D145" s="13">
        <v>200</v>
      </c>
      <c r="E145" s="49">
        <v>0.16</v>
      </c>
      <c r="F145" s="49">
        <v>0.16</v>
      </c>
      <c r="G145" s="49">
        <v>15.893000000000001</v>
      </c>
      <c r="H145" s="102">
        <v>60</v>
      </c>
      <c r="I145" s="103"/>
      <c r="J145" s="103"/>
      <c r="K145" s="14" t="s">
        <v>69</v>
      </c>
    </row>
    <row r="146" spans="1:11" ht="15.75" x14ac:dyDescent="0.25">
      <c r="A146" s="104" t="s">
        <v>11</v>
      </c>
      <c r="B146" s="105"/>
      <c r="C146" s="105"/>
      <c r="D146" s="105"/>
      <c r="E146" s="105"/>
      <c r="F146" s="105"/>
      <c r="G146" s="105"/>
      <c r="H146" s="105"/>
      <c r="I146" s="105"/>
      <c r="J146" s="105"/>
      <c r="K146" s="106"/>
    </row>
    <row r="147" spans="1:11" ht="15.75" customHeight="1" x14ac:dyDescent="0.25">
      <c r="A147" s="99" t="s">
        <v>117</v>
      </c>
      <c r="B147" s="100"/>
      <c r="C147" s="101"/>
      <c r="D147" s="7">
        <v>250</v>
      </c>
      <c r="E147" s="31">
        <v>5.16</v>
      </c>
      <c r="F147" s="31">
        <v>7.05</v>
      </c>
      <c r="G147" s="31">
        <v>18.95</v>
      </c>
      <c r="H147" s="78">
        <v>196.8</v>
      </c>
      <c r="I147" s="79"/>
      <c r="J147" s="79"/>
      <c r="K147" s="8" t="s">
        <v>118</v>
      </c>
    </row>
    <row r="148" spans="1:11" ht="15.75" customHeight="1" x14ac:dyDescent="0.25">
      <c r="A148" s="75" t="s">
        <v>54</v>
      </c>
      <c r="B148" s="76"/>
      <c r="C148" s="77"/>
      <c r="D148" s="7">
        <v>70</v>
      </c>
      <c r="E148" s="31">
        <v>17.600000000000001</v>
      </c>
      <c r="F148" s="31">
        <v>8.52</v>
      </c>
      <c r="G148" s="31">
        <v>5.42</v>
      </c>
      <c r="H148" s="78">
        <v>174.35</v>
      </c>
      <c r="I148" s="79"/>
      <c r="J148" s="79"/>
      <c r="K148" s="9" t="s">
        <v>93</v>
      </c>
    </row>
    <row r="149" spans="1:11" ht="15.75" customHeight="1" x14ac:dyDescent="0.25">
      <c r="A149" s="75" t="s">
        <v>43</v>
      </c>
      <c r="B149" s="76"/>
      <c r="C149" s="77"/>
      <c r="D149" s="7">
        <v>50</v>
      </c>
      <c r="E149" s="31">
        <v>1.98</v>
      </c>
      <c r="F149" s="31">
        <v>1.69</v>
      </c>
      <c r="G149" s="31">
        <v>5.89</v>
      </c>
      <c r="H149" s="78">
        <v>45.4</v>
      </c>
      <c r="I149" s="79"/>
      <c r="J149" s="79"/>
      <c r="K149" s="8" t="s">
        <v>47</v>
      </c>
    </row>
    <row r="150" spans="1:11" ht="15.75" x14ac:dyDescent="0.25">
      <c r="A150" s="75" t="s">
        <v>15</v>
      </c>
      <c r="B150" s="76"/>
      <c r="C150" s="77"/>
      <c r="D150" s="7">
        <v>150</v>
      </c>
      <c r="E150" s="31">
        <v>3.05</v>
      </c>
      <c r="F150" s="31">
        <v>5.24</v>
      </c>
      <c r="G150" s="31">
        <v>18.059999999999999</v>
      </c>
      <c r="H150" s="78">
        <v>142</v>
      </c>
      <c r="I150" s="79"/>
      <c r="J150" s="79"/>
      <c r="K150" s="8" t="s">
        <v>86</v>
      </c>
    </row>
    <row r="151" spans="1:11" ht="15.75" x14ac:dyDescent="0.25">
      <c r="A151" s="75" t="s">
        <v>16</v>
      </c>
      <c r="B151" s="76"/>
      <c r="C151" s="77"/>
      <c r="D151" s="7">
        <v>180</v>
      </c>
      <c r="E151" s="31">
        <v>0.2</v>
      </c>
      <c r="F151" s="31">
        <v>0.4</v>
      </c>
      <c r="G151" s="30">
        <v>14</v>
      </c>
      <c r="H151" s="78">
        <v>84</v>
      </c>
      <c r="I151" s="79"/>
      <c r="J151" s="79"/>
      <c r="K151" s="8" t="s">
        <v>27</v>
      </c>
    </row>
    <row r="152" spans="1:11" ht="15.75" x14ac:dyDescent="0.25">
      <c r="A152" s="75" t="s">
        <v>12</v>
      </c>
      <c r="B152" s="76"/>
      <c r="C152" s="77"/>
      <c r="D152" s="7">
        <v>40</v>
      </c>
      <c r="E152" s="31">
        <v>3.15</v>
      </c>
      <c r="F152" s="31">
        <v>0.4</v>
      </c>
      <c r="G152" s="31">
        <v>19.3</v>
      </c>
      <c r="H152" s="78">
        <v>104</v>
      </c>
      <c r="I152" s="79"/>
      <c r="J152" s="79"/>
      <c r="K152" s="8" t="s">
        <v>49</v>
      </c>
    </row>
    <row r="153" spans="1:11" ht="16.5" thickBot="1" x14ac:dyDescent="0.3">
      <c r="A153" s="75" t="s">
        <v>20</v>
      </c>
      <c r="B153" s="76"/>
      <c r="C153" s="77"/>
      <c r="D153" s="7">
        <v>20</v>
      </c>
      <c r="E153" s="31">
        <v>3.3</v>
      </c>
      <c r="F153" s="31">
        <v>0.6</v>
      </c>
      <c r="G153" s="31">
        <v>16.7</v>
      </c>
      <c r="H153" s="78">
        <v>87</v>
      </c>
      <c r="I153" s="79"/>
      <c r="J153" s="79"/>
      <c r="K153" s="9" t="s">
        <v>49</v>
      </c>
    </row>
    <row r="154" spans="1:11" ht="16.5" thickBot="1" x14ac:dyDescent="0.3">
      <c r="A154" s="80"/>
      <c r="B154" s="81"/>
      <c r="C154" s="82"/>
      <c r="D154" s="10"/>
      <c r="E154" s="35">
        <f>SUM(E147:E153)</f>
        <v>34.44</v>
      </c>
      <c r="F154" s="35">
        <f>SUM(F147:F153)</f>
        <v>23.9</v>
      </c>
      <c r="G154" s="35">
        <f>SUM(G147:G153)</f>
        <v>98.32</v>
      </c>
      <c r="H154" s="83">
        <f>SUM(H147:J153)</f>
        <v>833.55</v>
      </c>
      <c r="I154" s="84"/>
      <c r="J154" s="85"/>
      <c r="K154" s="69"/>
    </row>
    <row r="155" spans="1:11" ht="15.75" x14ac:dyDescent="0.25">
      <c r="A155" s="86" t="s">
        <v>13</v>
      </c>
      <c r="B155" s="87"/>
      <c r="C155" s="87"/>
      <c r="D155" s="87"/>
      <c r="E155" s="87"/>
      <c r="F155" s="87"/>
      <c r="G155" s="87"/>
      <c r="H155" s="87"/>
      <c r="I155" s="87"/>
      <c r="J155" s="87"/>
      <c r="K155" s="88"/>
    </row>
    <row r="156" spans="1:11" ht="15.75" x14ac:dyDescent="0.25">
      <c r="A156" s="75" t="s">
        <v>100</v>
      </c>
      <c r="B156" s="76"/>
      <c r="C156" s="77"/>
      <c r="D156" s="7">
        <v>45</v>
      </c>
      <c r="E156" s="31">
        <v>1.3140000000000001</v>
      </c>
      <c r="F156" s="31">
        <v>1.4984999999999999</v>
      </c>
      <c r="G156" s="31">
        <v>34.875</v>
      </c>
      <c r="H156" s="78">
        <v>159.38</v>
      </c>
      <c r="I156" s="79"/>
      <c r="J156" s="79"/>
      <c r="K156" s="8" t="s">
        <v>101</v>
      </c>
    </row>
    <row r="157" spans="1:11" ht="16.5" thickBot="1" x14ac:dyDescent="0.3">
      <c r="A157" s="75" t="s">
        <v>109</v>
      </c>
      <c r="B157" s="76"/>
      <c r="C157" s="77"/>
      <c r="D157" s="7">
        <v>180</v>
      </c>
      <c r="E157" s="31">
        <v>1.26</v>
      </c>
      <c r="F157" s="30">
        <v>1.44</v>
      </c>
      <c r="G157" s="31">
        <v>14.76</v>
      </c>
      <c r="H157" s="78">
        <v>77.400000000000006</v>
      </c>
      <c r="I157" s="79"/>
      <c r="J157" s="79"/>
      <c r="K157" s="9" t="s">
        <v>110</v>
      </c>
    </row>
    <row r="158" spans="1:11" ht="15.75" customHeight="1" thickBot="1" x14ac:dyDescent="0.3">
      <c r="A158" s="80"/>
      <c r="B158" s="81"/>
      <c r="C158" s="82"/>
      <c r="D158" s="10"/>
      <c r="E158" s="35">
        <f>SUM(E156:E157)</f>
        <v>2.5739999999999998</v>
      </c>
      <c r="F158" s="35">
        <f>SUM(F156:F157)</f>
        <v>2.9384999999999999</v>
      </c>
      <c r="G158" s="35">
        <f>SUM(G156:G157)</f>
        <v>49.634999999999998</v>
      </c>
      <c r="H158" s="83">
        <f>SUM(H156:J157)</f>
        <v>236.78</v>
      </c>
      <c r="I158" s="84"/>
      <c r="J158" s="85"/>
      <c r="K158" s="69"/>
    </row>
    <row r="159" spans="1:11" ht="15.75" x14ac:dyDescent="0.25">
      <c r="A159" s="86" t="s">
        <v>14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8"/>
    </row>
    <row r="160" spans="1:11" ht="15.75" customHeight="1" x14ac:dyDescent="0.25">
      <c r="A160" s="99" t="s">
        <v>34</v>
      </c>
      <c r="B160" s="100"/>
      <c r="C160" s="101"/>
      <c r="D160" s="30">
        <v>200</v>
      </c>
      <c r="E160" s="31">
        <v>6.21</v>
      </c>
      <c r="F160" s="31">
        <v>7.47</v>
      </c>
      <c r="G160" s="31">
        <v>25.09</v>
      </c>
      <c r="H160" s="78">
        <v>192</v>
      </c>
      <c r="I160" s="79"/>
      <c r="J160" s="79"/>
      <c r="K160" s="8" t="s">
        <v>88</v>
      </c>
    </row>
    <row r="161" spans="1:11" ht="15.75" x14ac:dyDescent="0.25">
      <c r="A161" s="99" t="s">
        <v>71</v>
      </c>
      <c r="B161" s="100"/>
      <c r="C161" s="101"/>
      <c r="D161" s="30">
        <v>180</v>
      </c>
      <c r="E161" s="30">
        <v>4</v>
      </c>
      <c r="F161" s="31">
        <v>4.5</v>
      </c>
      <c r="G161" s="30">
        <v>19.149999999999999</v>
      </c>
      <c r="H161" s="78">
        <v>129.51</v>
      </c>
      <c r="I161" s="79"/>
      <c r="J161" s="79"/>
      <c r="K161" s="8" t="s">
        <v>27</v>
      </c>
    </row>
    <row r="162" spans="1:11" ht="15.75" customHeight="1" thickBot="1" x14ac:dyDescent="0.3">
      <c r="A162" s="75" t="s">
        <v>12</v>
      </c>
      <c r="B162" s="76"/>
      <c r="C162" s="77"/>
      <c r="D162" s="7">
        <v>30</v>
      </c>
      <c r="E162" s="31">
        <v>2.37</v>
      </c>
      <c r="F162" s="31">
        <v>0.3</v>
      </c>
      <c r="G162" s="31">
        <v>14.49</v>
      </c>
      <c r="H162" s="78">
        <v>70</v>
      </c>
      <c r="I162" s="79"/>
      <c r="J162" s="79"/>
      <c r="K162" s="9" t="s">
        <v>49</v>
      </c>
    </row>
    <row r="163" spans="1:11" ht="16.5" thickBot="1" x14ac:dyDescent="0.3">
      <c r="A163" s="80"/>
      <c r="B163" s="81"/>
      <c r="C163" s="82"/>
      <c r="D163" s="10"/>
      <c r="E163" s="35">
        <f>SUM(E160:E162)</f>
        <v>12.580000000000002</v>
      </c>
      <c r="F163" s="35">
        <f>SUM(F160:F162)</f>
        <v>12.27</v>
      </c>
      <c r="G163" s="35">
        <f>SUM(G160:G162)</f>
        <v>58.73</v>
      </c>
      <c r="H163" s="83">
        <f>SUM(H160:J162)</f>
        <v>391.51</v>
      </c>
      <c r="I163" s="84"/>
      <c r="J163" s="85"/>
      <c r="K163" s="69"/>
    </row>
    <row r="164" spans="1:11" ht="16.5" thickBot="1" x14ac:dyDescent="0.3">
      <c r="A164" s="80" t="s">
        <v>21</v>
      </c>
      <c r="B164" s="81"/>
      <c r="C164" s="82"/>
      <c r="D164" s="10"/>
      <c r="E164" s="34">
        <f>SUM(E163,E158,E154,E145,E143)</f>
        <v>65.644000000000005</v>
      </c>
      <c r="F164" s="35">
        <f>SUM(F163,F158,F154,F145,F143)</f>
        <v>57.328499999999991</v>
      </c>
      <c r="G164" s="35">
        <f>SUM(G163,G158,G154,G145,G143)</f>
        <v>287.47800000000001</v>
      </c>
      <c r="H164" s="83">
        <f>SUM(H143,H145,H154,H158,H163)</f>
        <v>2004.09</v>
      </c>
      <c r="I164" s="84"/>
      <c r="J164" s="85"/>
      <c r="K164" s="69"/>
    </row>
  </sheetData>
  <mergeCells count="273">
    <mergeCell ref="A53:C53"/>
    <mergeCell ref="A73:K73"/>
    <mergeCell ref="H53:J53"/>
    <mergeCell ref="A56:K56"/>
    <mergeCell ref="A51:C51"/>
    <mergeCell ref="H51:J51"/>
    <mergeCell ref="A52:C52"/>
    <mergeCell ref="H52:J52"/>
    <mergeCell ref="A50:C50"/>
    <mergeCell ref="A68:K68"/>
    <mergeCell ref="I69:K69"/>
    <mergeCell ref="A70:C70"/>
    <mergeCell ref="G70:K70"/>
    <mergeCell ref="A71:C71"/>
    <mergeCell ref="E71:G71"/>
    <mergeCell ref="K71:K72"/>
    <mergeCell ref="H72:J72"/>
    <mergeCell ref="A43:C43"/>
    <mergeCell ref="H43:J43"/>
    <mergeCell ref="A44:C44"/>
    <mergeCell ref="H44:J44"/>
    <mergeCell ref="A45:K45"/>
    <mergeCell ref="A46:C46"/>
    <mergeCell ref="H50:J50"/>
    <mergeCell ref="H46:J46"/>
    <mergeCell ref="A47:K47"/>
    <mergeCell ref="A48:C48"/>
    <mergeCell ref="H48:J48"/>
    <mergeCell ref="A42:C42"/>
    <mergeCell ref="H42:J42"/>
    <mergeCell ref="A49:C49"/>
    <mergeCell ref="H49:J49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12:C12"/>
    <mergeCell ref="H12:J12"/>
    <mergeCell ref="A13:K13"/>
    <mergeCell ref="A8:K8"/>
    <mergeCell ref="A9:C9"/>
    <mergeCell ref="H9:J9"/>
    <mergeCell ref="A10:C10"/>
    <mergeCell ref="H10:J10"/>
    <mergeCell ref="A24:C24"/>
    <mergeCell ref="H24:J24"/>
    <mergeCell ref="A17:C17"/>
    <mergeCell ref="H17:J17"/>
    <mergeCell ref="A18:C18"/>
    <mergeCell ref="H18:J18"/>
    <mergeCell ref="A19:C19"/>
    <mergeCell ref="H19:J19"/>
    <mergeCell ref="A14:C14"/>
    <mergeCell ref="H14:J14"/>
    <mergeCell ref="A15:K15"/>
    <mergeCell ref="A16:C16"/>
    <mergeCell ref="H16:J16"/>
    <mergeCell ref="A40:K40"/>
    <mergeCell ref="A41:C41"/>
    <mergeCell ref="H41:J41"/>
    <mergeCell ref="A35:K35"/>
    <mergeCell ref="I36:K36"/>
    <mergeCell ref="A37:C37"/>
    <mergeCell ref="G37:K37"/>
    <mergeCell ref="A38:C38"/>
    <mergeCell ref="E38:G38"/>
    <mergeCell ref="K38:K39"/>
    <mergeCell ref="H39:J39"/>
    <mergeCell ref="A80:K80"/>
    <mergeCell ref="A81:C81"/>
    <mergeCell ref="H81:J81"/>
    <mergeCell ref="A58:C58"/>
    <mergeCell ref="H58:J58"/>
    <mergeCell ref="A60:K60"/>
    <mergeCell ref="A62:C62"/>
    <mergeCell ref="A54:C54"/>
    <mergeCell ref="H54:J54"/>
    <mergeCell ref="A55:C55"/>
    <mergeCell ref="H55:J55"/>
    <mergeCell ref="A65:C65"/>
    <mergeCell ref="H65:J65"/>
    <mergeCell ref="A63:C63"/>
    <mergeCell ref="H63:J63"/>
    <mergeCell ref="A64:C64"/>
    <mergeCell ref="A59:C59"/>
    <mergeCell ref="H59:J59"/>
    <mergeCell ref="A61:C61"/>
    <mergeCell ref="H61:J61"/>
    <mergeCell ref="H64:J64"/>
    <mergeCell ref="A57:C57"/>
    <mergeCell ref="H57:J57"/>
    <mergeCell ref="A75:C75"/>
    <mergeCell ref="H75:J75"/>
    <mergeCell ref="A79:C79"/>
    <mergeCell ref="H79:J79"/>
    <mergeCell ref="A76:C76"/>
    <mergeCell ref="H76:J76"/>
    <mergeCell ref="A77:C77"/>
    <mergeCell ref="H77:J77"/>
    <mergeCell ref="A78:K78"/>
    <mergeCell ref="A74:C74"/>
    <mergeCell ref="H74:J74"/>
    <mergeCell ref="A89:K89"/>
    <mergeCell ref="A90:C90"/>
    <mergeCell ref="H90:J90"/>
    <mergeCell ref="A93:J93"/>
    <mergeCell ref="H87:J87"/>
    <mergeCell ref="A82:C82"/>
    <mergeCell ref="H82:J82"/>
    <mergeCell ref="A83:C83"/>
    <mergeCell ref="H83:J83"/>
    <mergeCell ref="A84:C84"/>
    <mergeCell ref="H84:J84"/>
    <mergeCell ref="H86:J86"/>
    <mergeCell ref="A87:C87"/>
    <mergeCell ref="A88:C88"/>
    <mergeCell ref="H88:J88"/>
    <mergeCell ref="A85:C85"/>
    <mergeCell ref="H85:J85"/>
    <mergeCell ref="A86:C86"/>
    <mergeCell ref="A101:K101"/>
    <mergeCell ref="I102:K102"/>
    <mergeCell ref="A103:C103"/>
    <mergeCell ref="G103:K103"/>
    <mergeCell ref="A104:C104"/>
    <mergeCell ref="E104:G104"/>
    <mergeCell ref="K104:K105"/>
    <mergeCell ref="H105:J105"/>
    <mergeCell ref="A91:C91"/>
    <mergeCell ref="H91:J91"/>
    <mergeCell ref="A92:C92"/>
    <mergeCell ref="H92:J92"/>
    <mergeCell ref="A97:C97"/>
    <mergeCell ref="H97:J97"/>
    <mergeCell ref="A98:C98"/>
    <mergeCell ref="H98:J98"/>
    <mergeCell ref="A95:C95"/>
    <mergeCell ref="H95:J95"/>
    <mergeCell ref="A96:C96"/>
    <mergeCell ref="H96:J96"/>
    <mergeCell ref="A94:C94"/>
    <mergeCell ref="H94:J94"/>
    <mergeCell ref="A109:C109"/>
    <mergeCell ref="H109:J109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15:C115"/>
    <mergeCell ref="H115:J115"/>
    <mergeCell ref="A116:C116"/>
    <mergeCell ref="A117:C117"/>
    <mergeCell ref="H117:J117"/>
    <mergeCell ref="A118:C118"/>
    <mergeCell ref="H118:J118"/>
    <mergeCell ref="A112:C112"/>
    <mergeCell ref="H112:J112"/>
    <mergeCell ref="A113:K113"/>
    <mergeCell ref="A114:C114"/>
    <mergeCell ref="H114:J114"/>
    <mergeCell ref="A134:K134"/>
    <mergeCell ref="I135:K135"/>
    <mergeCell ref="A136:C136"/>
    <mergeCell ref="G136:K136"/>
    <mergeCell ref="A137:C137"/>
    <mergeCell ref="E137:G137"/>
    <mergeCell ref="K137:K138"/>
    <mergeCell ref="H138:J138"/>
    <mergeCell ref="A119:C119"/>
    <mergeCell ref="H119:J119"/>
    <mergeCell ref="A120:C120"/>
    <mergeCell ref="H120:J120"/>
    <mergeCell ref="A130:C130"/>
    <mergeCell ref="H130:J130"/>
    <mergeCell ref="A127:C127"/>
    <mergeCell ref="H127:J127"/>
    <mergeCell ref="A128:C128"/>
    <mergeCell ref="H128:J128"/>
    <mergeCell ref="A129:C129"/>
    <mergeCell ref="H129:J129"/>
    <mergeCell ref="A124:C124"/>
    <mergeCell ref="H124:J124"/>
    <mergeCell ref="A123:C123"/>
    <mergeCell ref="H123:J123"/>
    <mergeCell ref="A142:C142"/>
    <mergeCell ref="H142:J142"/>
    <mergeCell ref="A143:C143"/>
    <mergeCell ref="H143:J143"/>
    <mergeCell ref="A144:K144"/>
    <mergeCell ref="A139:K139"/>
    <mergeCell ref="A140:C140"/>
    <mergeCell ref="H140:J140"/>
    <mergeCell ref="A141:C141"/>
    <mergeCell ref="H141:J141"/>
    <mergeCell ref="A160:C160"/>
    <mergeCell ref="H160:J160"/>
    <mergeCell ref="A151:C151"/>
    <mergeCell ref="H151:J151"/>
    <mergeCell ref="A152:C152"/>
    <mergeCell ref="A153:C153"/>
    <mergeCell ref="H153:J153"/>
    <mergeCell ref="A145:C145"/>
    <mergeCell ref="H145:J145"/>
    <mergeCell ref="A146:K146"/>
    <mergeCell ref="A147:C147"/>
    <mergeCell ref="H147:J147"/>
    <mergeCell ref="A155:K155"/>
    <mergeCell ref="A157:C157"/>
    <mergeCell ref="H157:J157"/>
    <mergeCell ref="A159:K159"/>
    <mergeCell ref="H152:J152"/>
    <mergeCell ref="A148:C148"/>
    <mergeCell ref="H148:J148"/>
    <mergeCell ref="A149:C149"/>
    <mergeCell ref="H149:J149"/>
    <mergeCell ref="A150:C150"/>
    <mergeCell ref="H150:J150"/>
    <mergeCell ref="A163:C163"/>
    <mergeCell ref="H163:J163"/>
    <mergeCell ref="A164:C164"/>
    <mergeCell ref="H164:J164"/>
    <mergeCell ref="H62:J62"/>
    <mergeCell ref="H116:J116"/>
    <mergeCell ref="A121:C121"/>
    <mergeCell ref="H121:J121"/>
    <mergeCell ref="A122:K122"/>
    <mergeCell ref="A125:C125"/>
    <mergeCell ref="H125:J125"/>
    <mergeCell ref="A126:K126"/>
    <mergeCell ref="A131:C131"/>
    <mergeCell ref="H131:J131"/>
    <mergeCell ref="A161:C161"/>
    <mergeCell ref="A162:C162"/>
    <mergeCell ref="H162:J162"/>
    <mergeCell ref="A158:C158"/>
    <mergeCell ref="H158:J158"/>
    <mergeCell ref="A154:C154"/>
    <mergeCell ref="H154:J154"/>
    <mergeCell ref="A156:C156"/>
    <mergeCell ref="H156:J156"/>
    <mergeCell ref="H161:J161"/>
    <mergeCell ref="A27:K27"/>
    <mergeCell ref="A32:C32"/>
    <mergeCell ref="H32:J32"/>
    <mergeCell ref="A29:C29"/>
    <mergeCell ref="H29:J29"/>
    <mergeCell ref="A30:C30"/>
    <mergeCell ref="H30:J30"/>
    <mergeCell ref="A31:C31"/>
    <mergeCell ref="H31:J31"/>
    <mergeCell ref="A28:C28"/>
    <mergeCell ref="H28:J28"/>
    <mergeCell ref="A20:C20"/>
    <mergeCell ref="H20:J20"/>
    <mergeCell ref="A21:C21"/>
    <mergeCell ref="H21:J21"/>
    <mergeCell ref="A22:C22"/>
    <mergeCell ref="H22:J22"/>
    <mergeCell ref="A23:K23"/>
    <mergeCell ref="A26:C26"/>
    <mergeCell ref="H26:J26"/>
    <mergeCell ref="A25:C25"/>
    <mergeCell ref="H25:J25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2025-11-17T06:44:14Z</dcterms:modified>
</cp:coreProperties>
</file>