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28" i="1" l="1"/>
  <c r="G128" i="1"/>
  <c r="F128" i="1"/>
  <c r="E128" i="1"/>
  <c r="H123" i="1"/>
  <c r="G123" i="1"/>
  <c r="F123" i="1"/>
  <c r="E123" i="1"/>
  <c r="E119" i="1"/>
  <c r="H119" i="1"/>
  <c r="G119" i="1"/>
  <c r="F119" i="1"/>
  <c r="H109" i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5" i="1"/>
  <c r="H97" i="1" s="1"/>
  <c r="G75" i="1"/>
  <c r="F75" i="1"/>
  <c r="E75" i="1"/>
  <c r="E97" i="1" s="1"/>
  <c r="H62" i="1"/>
  <c r="G62" i="1"/>
  <c r="F62" i="1"/>
  <c r="E62" i="1"/>
  <c r="H57" i="1"/>
  <c r="G57" i="1"/>
  <c r="F57" i="1"/>
  <c r="E57" i="1"/>
  <c r="E53" i="1"/>
  <c r="H53" i="1"/>
  <c r="G53" i="1"/>
  <c r="F53" i="1"/>
  <c r="G42" i="1"/>
  <c r="H42" i="1"/>
  <c r="F42" i="1"/>
  <c r="E42" i="1"/>
  <c r="E63" i="1" s="1"/>
  <c r="F63" i="1" l="1"/>
  <c r="F129" i="1"/>
  <c r="G129" i="1"/>
  <c r="H129" i="1"/>
  <c r="E129" i="1"/>
  <c r="F97" i="1"/>
  <c r="G97" i="1"/>
  <c r="G63" i="1"/>
  <c r="H63" i="1"/>
  <c r="A4" i="1" l="1"/>
  <c r="D4" i="1"/>
  <c r="E4" i="1"/>
  <c r="H4" i="1"/>
  <c r="K4" i="1"/>
  <c r="A5" i="1"/>
  <c r="D5" i="1"/>
  <c r="E5" i="1"/>
  <c r="F5" i="1"/>
  <c r="G5" i="1"/>
  <c r="H5" i="1"/>
  <c r="A6" i="1"/>
  <c r="A7" i="1"/>
  <c r="D7" i="1"/>
  <c r="E7" i="1"/>
  <c r="F7" i="1"/>
  <c r="G7" i="1"/>
  <c r="H7" i="1"/>
  <c r="K7" i="1"/>
  <c r="A8" i="1"/>
  <c r="D8" i="1"/>
  <c r="E8" i="1"/>
  <c r="F8" i="1"/>
  <c r="G8" i="1"/>
  <c r="H8" i="1"/>
  <c r="K8" i="1"/>
  <c r="A9" i="1"/>
  <c r="D9" i="1"/>
  <c r="E9" i="1"/>
  <c r="F9" i="1"/>
  <c r="G9" i="1"/>
  <c r="H9" i="1"/>
  <c r="K9" i="1"/>
  <c r="E10" i="1"/>
  <c r="F10" i="1"/>
  <c r="G10" i="1"/>
  <c r="H10" i="1"/>
  <c r="A11" i="1"/>
  <c r="A12" i="1"/>
  <c r="D12" i="1"/>
  <c r="E12" i="1"/>
  <c r="F12" i="1"/>
  <c r="G12" i="1"/>
  <c r="H12" i="1"/>
  <c r="K12" i="1"/>
  <c r="A13" i="1"/>
  <c r="A14" i="1"/>
  <c r="D14" i="1"/>
  <c r="E14" i="1"/>
  <c r="F14" i="1"/>
  <c r="G14" i="1"/>
  <c r="H14" i="1"/>
  <c r="K14" i="1"/>
  <c r="A15" i="1"/>
  <c r="D15" i="1"/>
  <c r="E15" i="1"/>
  <c r="F15" i="1"/>
  <c r="G15" i="1"/>
  <c r="H15" i="1"/>
  <c r="K15" i="1"/>
  <c r="A16" i="1"/>
  <c r="D16" i="1"/>
  <c r="E16" i="1"/>
  <c r="F16" i="1"/>
  <c r="G16" i="1"/>
  <c r="H16" i="1"/>
  <c r="K16" i="1"/>
  <c r="A17" i="1"/>
  <c r="D17" i="1"/>
  <c r="E17" i="1"/>
  <c r="F17" i="1"/>
  <c r="G17" i="1"/>
  <c r="H17" i="1"/>
  <c r="K17" i="1"/>
  <c r="A18" i="1"/>
  <c r="D18" i="1"/>
  <c r="E18" i="1"/>
  <c r="F18" i="1"/>
  <c r="G18" i="1"/>
  <c r="H18" i="1"/>
  <c r="K18" i="1"/>
  <c r="A19" i="1"/>
  <c r="D19" i="1"/>
  <c r="E19" i="1"/>
  <c r="F19" i="1"/>
  <c r="G19" i="1"/>
  <c r="H19" i="1"/>
  <c r="K19" i="1"/>
  <c r="D20" i="1"/>
  <c r="E20" i="1"/>
  <c r="F20" i="1"/>
  <c r="G20" i="1"/>
  <c r="H20" i="1"/>
  <c r="A21" i="1"/>
  <c r="A22" i="1"/>
  <c r="D22" i="1"/>
  <c r="E22" i="1"/>
  <c r="F22" i="1"/>
  <c r="G22" i="1"/>
  <c r="H22" i="1"/>
  <c r="K22" i="1"/>
  <c r="A23" i="1"/>
  <c r="D23" i="1"/>
  <c r="E23" i="1"/>
  <c r="F23" i="1"/>
  <c r="G23" i="1"/>
  <c r="H23" i="1"/>
  <c r="K23" i="1"/>
  <c r="D24" i="1"/>
  <c r="E24" i="1"/>
  <c r="F24" i="1"/>
  <c r="G24" i="1"/>
  <c r="H24" i="1"/>
  <c r="A25" i="1"/>
  <c r="A26" i="1"/>
  <c r="D26" i="1"/>
  <c r="E26" i="1"/>
  <c r="F26" i="1"/>
  <c r="G26" i="1"/>
  <c r="H26" i="1"/>
  <c r="K26" i="1"/>
  <c r="A27" i="1"/>
  <c r="D27" i="1"/>
  <c r="E27" i="1"/>
  <c r="F27" i="1"/>
  <c r="G27" i="1"/>
  <c r="H27" i="1"/>
  <c r="K27" i="1"/>
  <c r="A28" i="1"/>
  <c r="D28" i="1"/>
  <c r="E28" i="1"/>
  <c r="F28" i="1"/>
  <c r="G28" i="1"/>
  <c r="H28" i="1"/>
  <c r="K28" i="1"/>
  <c r="E29" i="1"/>
  <c r="F29" i="1"/>
  <c r="G29" i="1"/>
  <c r="H29" i="1"/>
  <c r="A30" i="1"/>
  <c r="E30" i="1"/>
  <c r="F30" i="1"/>
  <c r="G30" i="1"/>
  <c r="H30" i="1"/>
</calcChain>
</file>

<file path=xl/sharedStrings.xml><?xml version="1.0" encoding="utf-8"?>
<sst xmlns="http://schemas.openxmlformats.org/spreadsheetml/2006/main" count="168" uniqueCount="92">
  <si>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</si>
  <si>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</si>
  <si>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</si>
  <si>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</si>
  <si>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</si>
  <si>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</si>
  <si>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</si>
  <si>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</si>
  <si>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</si>
  <si>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</si>
  <si>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</si>
  <si>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</si>
  <si>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</si>
  <si>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</si>
  <si>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</si>
  <si>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</si>
  <si>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</si>
  <si>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</si>
  <si>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</si>
  <si>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</si>
  <si>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Итого</t>
  </si>
  <si>
    <t>Хлеб "Бородинский"</t>
  </si>
  <si>
    <t xml:space="preserve">Печенье </t>
  </si>
  <si>
    <t>№ 31</t>
  </si>
  <si>
    <t>Хлеб "Отрубной"</t>
  </si>
  <si>
    <t>Технологическая карта</t>
  </si>
  <si>
    <t>Каша кукурузная молочная со сливочным маслом</t>
  </si>
  <si>
    <t>Каша рисовая молочная со сливочным маслом</t>
  </si>
  <si>
    <t>№ 50</t>
  </si>
  <si>
    <t>Солянка овощная</t>
  </si>
  <si>
    <t>Молочный соус</t>
  </si>
  <si>
    <t>№ 2.7</t>
  </si>
  <si>
    <t>№ 58</t>
  </si>
  <si>
    <t>№ 34</t>
  </si>
  <si>
    <t>№ 1</t>
  </si>
  <si>
    <t>-</t>
  </si>
  <si>
    <t>Щи на мясном бульоне со сметаной</t>
  </si>
  <si>
    <t>Свекольник на мясном бульоне со сметаной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</si>
  <si>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</si>
  <si>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</si>
  <si>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</si>
  <si>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</si>
  <si>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</si>
  <si>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</si>
  <si>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</si>
  <si>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№ 54</t>
  </si>
  <si>
    <t>Какао с молоком</t>
  </si>
  <si>
    <t>Чай черный сладкий</t>
  </si>
  <si>
    <t>№ 15</t>
  </si>
  <si>
    <t>№ б/н</t>
  </si>
  <si>
    <t>30/5</t>
  </si>
  <si>
    <t>№ 16</t>
  </si>
  <si>
    <t>№ 8</t>
  </si>
  <si>
    <t>Булочка "Детская" с творогом</t>
  </si>
  <si>
    <t>№ 28</t>
  </si>
  <si>
    <t>№ 17</t>
  </si>
  <si>
    <t>Каша гречневая молочная со сливочным маслом</t>
  </si>
  <si>
    <t>Энергетическая ценность</t>
  </si>
  <si>
    <t>Свежий огурчик кусочком</t>
  </si>
  <si>
    <t>№ 79</t>
  </si>
  <si>
    <t>№ 184</t>
  </si>
  <si>
    <t>Бефстроганов из мяса кур</t>
  </si>
  <si>
    <t>№ 262</t>
  </si>
  <si>
    <t>Булочка "Посыпушка"</t>
  </si>
  <si>
    <t>№ 51</t>
  </si>
  <si>
    <t>№ 7.110</t>
  </si>
  <si>
    <t>Компот из сушеных яблок</t>
  </si>
  <si>
    <t>Чай с молоком</t>
  </si>
  <si>
    <t>№ 109</t>
  </si>
  <si>
    <t>Суп "Паутинка" на мясном бульоне</t>
  </si>
  <si>
    <t xml:space="preserve">Зразы мясные (говядина) (рис+яйцо)  </t>
  </si>
  <si>
    <t>Макароны отварные с овощами</t>
  </si>
  <si>
    <t>№ 30</t>
  </si>
  <si>
    <t>Кофейный напиток на молоке</t>
  </si>
  <si>
    <t>Кисель фруктовый</t>
  </si>
  <si>
    <t>№ 20</t>
  </si>
  <si>
    <t>№ 56</t>
  </si>
  <si>
    <t>Чай с вареньем</t>
  </si>
  <si>
    <t>180/15</t>
  </si>
  <si>
    <t>№ 147</t>
  </si>
  <si>
    <t>Бутерброд с повидлом</t>
  </si>
  <si>
    <t>Суп рыбный (горбуша)</t>
  </si>
  <si>
    <t>№ 41</t>
  </si>
  <si>
    <t>б/н (№р. 177)</t>
  </si>
  <si>
    <t xml:space="preserve">Котлета мясная </t>
  </si>
  <si>
    <t>№ 2</t>
  </si>
  <si>
    <t>Компот из кураги</t>
  </si>
  <si>
    <t>250/11</t>
  </si>
  <si>
    <t>Дата: 08.06.2026г.</t>
  </si>
  <si>
    <t>Дата: 09.06.2026г.</t>
  </si>
  <si>
    <t>Дата: 10.06.2026г.</t>
  </si>
  <si>
    <t>Дата: 11.06.2026г.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</si>
</sst>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2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8" xfId="0" applyNumberFormat="1" applyFont="1" applyBorder="1" applyAlignment="1">
      <alignment horizontal="center"/>
    </xf>
    <xf numFmtId="2" fontId="7" fillId="0" borderId="18" xfId="0" applyNumberFormat="1" applyFont="1" applyBorder="1"/>
    <xf numFmtId="2" fontId="5" fillId="0" borderId="20" xfId="0" applyNumberFormat="1" applyFont="1" applyBorder="1" applyAlignment="1">
      <alignment horizontal="center"/>
    </xf>
    <xf numFmtId="2" fontId="5" fillId="0" borderId="20" xfId="0" applyNumberFormat="1" applyFont="1" applyBorder="1"/>
    <xf numFmtId="2" fontId="5" fillId="0" borderId="4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164" fontId="7" fillId="0" borderId="11" xfId="0" applyNumberFormat="1" applyFont="1" applyBorder="1"/>
    <xf numFmtId="2" fontId="7" fillId="0" borderId="11" xfId="0" applyNumberFormat="1" applyFont="1" applyBorder="1" applyAlignment="1">
      <alignment horizontal="center" wrapText="1"/>
    </xf>
    <xf numFmtId="16" fontId="7" fillId="0" borderId="1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10" fillId="0" borderId="20" xfId="0" applyNumberFormat="1" applyFont="1" applyBorder="1" applyAlignment="1">
      <alignment horizontal="center"/>
    </xf>
    <xf numFmtId="2" fontId="10" fillId="0" borderId="20" xfId="0" applyNumberFormat="1" applyFont="1" applyBorder="1"/>
    <xf numFmtId="2" fontId="10" fillId="0" borderId="4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16" fontId="5" fillId="0" borderId="20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4" xfId="0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2" fontId="6" fillId="0" borderId="28" xfId="0" applyNumberFormat="1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2" fontId="10" fillId="0" borderId="21" xfId="0" applyNumberFormat="1" applyFont="1" applyBorder="1" applyAlignment="1">
      <alignment horizontal="center"/>
    </xf>
    <xf numFmtId="2" fontId="11" fillId="0" borderId="28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2" fontId="8" fillId="0" borderId="22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0</xdr:row>
      <xdr:rowOff>0</xdr:rowOff>
    </xdr:from>
    <xdr:to>
      <xdr:col>2</xdr:col>
      <xdr:colOff>2846294</xdr:colOff>
      <xdr:row>3</xdr:row>
      <xdr:rowOff>99664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0</xdr:row>
      <xdr:rowOff>0</xdr:rowOff>
    </xdr:from>
    <xdr:to>
      <xdr:col>2</xdr:col>
      <xdr:colOff>2846295</xdr:colOff>
      <xdr:row>3</xdr:row>
      <xdr:rowOff>99664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0</xdr:row>
      <xdr:rowOff>0</xdr:rowOff>
    </xdr:from>
    <xdr:to>
      <xdr:col>2</xdr:col>
      <xdr:colOff>2790265</xdr:colOff>
      <xdr:row>3</xdr:row>
      <xdr:rowOff>99664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0</xdr:row>
      <xdr:rowOff>0</xdr:rowOff>
    </xdr:from>
    <xdr:to>
      <xdr:col>2</xdr:col>
      <xdr:colOff>2790265</xdr:colOff>
      <xdr:row>3</xdr:row>
      <xdr:rowOff>99664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0</xdr:row>
      <xdr:rowOff>0</xdr:rowOff>
    </xdr:from>
    <xdr:to>
      <xdr:col>2</xdr:col>
      <xdr:colOff>2745442</xdr:colOff>
      <xdr:row>3</xdr:row>
      <xdr:rowOff>99664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2151530</xdr:colOff>
      <xdr:row>33</xdr:row>
      <xdr:rowOff>11206</xdr:rowOff>
    </xdr:from>
    <xdr:to>
      <xdr:col>2</xdr:col>
      <xdr:colOff>2835089</xdr:colOff>
      <xdr:row>35</xdr:row>
      <xdr:rowOff>357400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66</xdr:row>
      <xdr:rowOff>67236</xdr:rowOff>
    </xdr:from>
    <xdr:to>
      <xdr:col>2</xdr:col>
      <xdr:colOff>2812677</xdr:colOff>
      <xdr:row>68</xdr:row>
      <xdr:rowOff>413429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100</xdr:row>
      <xdr:rowOff>44824</xdr:rowOff>
    </xdr:from>
    <xdr:to>
      <xdr:col>2</xdr:col>
      <xdr:colOff>2812677</xdr:colOff>
      <xdr:row>102</xdr:row>
      <xdr:rowOff>391017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</row>
      </sheetData>
      <sheetData sheetId="5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Каша пшенная молочная со сливочным маслом</v>
          </cell>
          <cell r="D7">
            <v>200</v>
          </cell>
          <cell r="E7">
            <v>7.01</v>
          </cell>
          <cell r="F7">
            <v>8.09</v>
          </cell>
          <cell r="G7">
            <v>28.39</v>
          </cell>
          <cell r="H7">
            <v>213</v>
          </cell>
          <cell r="K7" t="str">
            <v>№ 45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14.889999999999999</v>
          </cell>
          <cell r="F10">
            <v>17.84</v>
          </cell>
          <cell r="G10">
            <v>60.78</v>
          </cell>
          <cell r="H10">
            <v>483</v>
          </cell>
        </row>
        <row r="11">
          <cell r="A11" t="str">
            <v>10.00</v>
          </cell>
        </row>
        <row r="12">
          <cell r="A12" t="str">
            <v>Компот из сухофруктов</v>
          </cell>
          <cell r="D12">
            <v>200</v>
          </cell>
          <cell r="E12">
            <v>0.23</v>
          </cell>
          <cell r="F12">
            <v>0.05</v>
          </cell>
          <cell r="G12">
            <v>14.98</v>
          </cell>
          <cell r="H12">
            <v>85.72</v>
          </cell>
          <cell r="K12" t="str">
            <v>№ 31</v>
          </cell>
        </row>
        <row r="13">
          <cell r="A13" t="str">
            <v>Обед</v>
          </cell>
        </row>
        <row r="14">
          <cell r="A14" t="str">
            <v xml:space="preserve">Борщ на курином бульоне со сметаной </v>
          </cell>
          <cell r="D14" t="str">
            <v>250\11</v>
          </cell>
          <cell r="E14">
            <v>3.52</v>
          </cell>
          <cell r="F14">
            <v>5.98</v>
          </cell>
          <cell r="G14">
            <v>9.7799999999999994</v>
          </cell>
          <cell r="H14">
            <v>117</v>
          </cell>
          <cell r="K14" t="str">
            <v>№ 5</v>
          </cell>
        </row>
        <row r="15">
          <cell r="A15" t="str">
            <v>Плов с мясом</v>
          </cell>
          <cell r="D15">
            <v>150</v>
          </cell>
          <cell r="E15">
            <v>17.510000000000002</v>
          </cell>
          <cell r="F15">
            <v>13.3</v>
          </cell>
          <cell r="G15">
            <v>29.46</v>
          </cell>
          <cell r="H15">
            <v>342</v>
          </cell>
          <cell r="K15" t="str">
            <v>№ 3174</v>
          </cell>
        </row>
        <row r="16">
          <cell r="A16" t="str">
            <v>Свежий огурчик кусочком</v>
          </cell>
          <cell r="D16">
            <v>30</v>
          </cell>
          <cell r="E16">
            <v>0.8</v>
          </cell>
          <cell r="F16">
            <v>0.1</v>
          </cell>
          <cell r="G16">
            <v>2.5</v>
          </cell>
          <cell r="H16">
            <v>14</v>
          </cell>
          <cell r="K16" t="str">
            <v>-</v>
          </cell>
        </row>
        <row r="17">
          <cell r="A17" t="str">
            <v>Компот из сухофруктов</v>
          </cell>
          <cell r="D17">
            <v>180</v>
          </cell>
          <cell r="E17">
            <v>0.2</v>
          </cell>
          <cell r="F17">
            <v>0.4</v>
          </cell>
          <cell r="G17">
            <v>14</v>
          </cell>
          <cell r="H17">
            <v>84</v>
          </cell>
          <cell r="K17" t="str">
            <v>№ 31</v>
          </cell>
        </row>
        <row r="18">
          <cell r="A18" t="str">
            <v>Хлеб "Пшеничный"</v>
          </cell>
          <cell r="D18">
            <v>40</v>
          </cell>
          <cell r="E18">
            <v>3.15</v>
          </cell>
          <cell r="F18">
            <v>0.4</v>
          </cell>
          <cell r="G18">
            <v>19.3</v>
          </cell>
          <cell r="H18">
            <v>104</v>
          </cell>
          <cell r="K18" t="str">
            <v>№ 1</v>
          </cell>
        </row>
        <row r="19">
          <cell r="A19" t="str">
            <v>Хлеб "Ржаной"</v>
          </cell>
          <cell r="D19">
            <v>20</v>
          </cell>
          <cell r="E19">
            <v>3.3</v>
          </cell>
          <cell r="F19">
            <v>0.6</v>
          </cell>
          <cell r="G19">
            <v>16.7</v>
          </cell>
          <cell r="H19">
            <v>87</v>
          </cell>
          <cell r="K19" t="str">
            <v>№ 1</v>
          </cell>
        </row>
        <row r="20">
          <cell r="D20"/>
          <cell r="E20">
            <v>28.48</v>
          </cell>
          <cell r="F20">
            <v>20.78</v>
          </cell>
          <cell r="G20">
            <v>91.740000000000009</v>
          </cell>
          <cell r="H20">
            <v>748</v>
          </cell>
        </row>
        <row r="21">
          <cell r="A21" t="str">
            <v>Полдник</v>
          </cell>
        </row>
        <row r="22">
          <cell r="A22" t="str">
            <v xml:space="preserve">Печенье </v>
          </cell>
          <cell r="D22">
            <v>45</v>
          </cell>
          <cell r="E22">
            <v>4.0999999999999996</v>
          </cell>
          <cell r="F22">
            <v>2.2999999999999998</v>
          </cell>
          <cell r="G22">
            <v>13.2</v>
          </cell>
          <cell r="H22">
            <v>94</v>
          </cell>
          <cell r="K22" t="str">
            <v>-</v>
          </cell>
        </row>
        <row r="23">
          <cell r="A23" t="str">
            <v>Молоко кипяченое</v>
          </cell>
          <cell r="D23">
            <v>180</v>
          </cell>
          <cell r="E23">
            <v>5.8</v>
          </cell>
          <cell r="F23">
            <v>5</v>
          </cell>
          <cell r="G23">
            <v>9.6</v>
          </cell>
          <cell r="H23">
            <v>108</v>
          </cell>
          <cell r="K23" t="str">
            <v>№ 10</v>
          </cell>
        </row>
        <row r="24">
          <cell r="D24"/>
          <cell r="E24">
            <v>9.8999999999999986</v>
          </cell>
          <cell r="F24">
            <v>7.3</v>
          </cell>
          <cell r="G24">
            <v>22.799999999999997</v>
          </cell>
          <cell r="H24">
            <v>202</v>
          </cell>
        </row>
        <row r="25">
          <cell r="A25" t="str">
            <v>Ужин</v>
          </cell>
        </row>
        <row r="26">
          <cell r="A26" t="str">
            <v>Омлет натуральный</v>
          </cell>
          <cell r="D26">
            <v>100</v>
          </cell>
          <cell r="E26">
            <v>7.85</v>
          </cell>
          <cell r="F26">
            <v>9.06</v>
          </cell>
          <cell r="G26">
            <v>3.21</v>
          </cell>
          <cell r="H26">
            <v>124.93</v>
          </cell>
          <cell r="K26" t="str">
            <v>№ 18</v>
          </cell>
        </row>
        <row r="27">
          <cell r="A27" t="str">
            <v>Чай сладкий черный</v>
          </cell>
          <cell r="D27">
            <v>180</v>
          </cell>
          <cell r="E27">
            <v>0</v>
          </cell>
          <cell r="F27">
            <v>0</v>
          </cell>
          <cell r="G27">
            <v>11.98</v>
          </cell>
          <cell r="H27">
            <v>43</v>
          </cell>
          <cell r="K27" t="str">
            <v>№ 31</v>
          </cell>
        </row>
        <row r="28">
          <cell r="A28" t="str">
            <v>Хлеб "Пшеничный"</v>
          </cell>
          <cell r="D28">
            <v>30</v>
          </cell>
          <cell r="E28">
            <v>2.37</v>
          </cell>
          <cell r="F28">
            <v>0.3</v>
          </cell>
          <cell r="G28">
            <v>14.49</v>
          </cell>
          <cell r="H28">
            <v>70</v>
          </cell>
          <cell r="K28" t="str">
            <v>№ 1</v>
          </cell>
        </row>
        <row r="29">
          <cell r="E29">
            <v>10.219999999999999</v>
          </cell>
          <cell r="F29">
            <v>9.3600000000000012</v>
          </cell>
          <cell r="G29">
            <v>29.68</v>
          </cell>
          <cell r="H29">
            <v>237.93</v>
          </cell>
        </row>
        <row r="30">
          <cell r="A30" t="str">
            <v>Итого</v>
          </cell>
          <cell r="E30">
            <v>63.719999999999992</v>
          </cell>
          <cell r="F30">
            <v>55.33</v>
          </cell>
          <cell r="G30">
            <v>219.98</v>
          </cell>
          <cell r="H30">
            <v>1756.65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zoomScale="85" zoomScaleNormal="85" workbookViewId="0">
      <selection activeCell="A131" sqref="A131:XFD160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187" t="s">
        <v>39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68" t="s">
        <v>40</v>
      </c>
      <c r="J2" s="68"/>
      <c r="K2" s="68"/>
    </row>
    <row r="3" spans="1:11" ht="19.5" thickBot="1" x14ac:dyDescent="0.35">
      <c r="A3" s="69" t="s">
        <v>41</v>
      </c>
      <c r="B3" s="69"/>
      <c r="C3" s="69"/>
      <c r="D3" s="5"/>
      <c r="E3" s="12"/>
      <c r="F3" s="12"/>
      <c r="G3" s="70" t="s">
        <v>88</v>
      </c>
      <c r="H3" s="70"/>
      <c r="I3" s="70"/>
      <c r="J3" s="70"/>
      <c r="K3" s="70"/>
    </row>
    <row r="4" spans="1:11" ht="39" customHeight="1" thickBot="1" x14ac:dyDescent="0.35">
      <c r="A4" s="93" t="str">
        <f>'[1]6 день'!A4</f>
        <v>Блюдо и гарнир</v>
      </c>
      <c r="B4" s="94"/>
      <c r="C4" s="95"/>
      <c r="D4" s="14" t="str">
        <f>'[1]6 день'!D4</f>
        <v>Масса</v>
      </c>
      <c r="E4" s="99" t="str">
        <f>'[1]6 день'!E4</f>
        <v>Пищевые вещества</v>
      </c>
      <c r="F4" s="100"/>
      <c r="G4" s="101"/>
      <c r="H4" s="96" t="str">
        <f>'[1]6 день'!H4</f>
        <v>Энергетическая ценность</v>
      </c>
      <c r="I4" s="97"/>
      <c r="J4" s="98"/>
      <c r="K4" s="102" t="str">
        <f>'[1]6 день'!K4</f>
        <v>Технологическая карта</v>
      </c>
    </row>
    <row r="5" spans="1:11" ht="19.5" thickBot="1" x14ac:dyDescent="0.35">
      <c r="A5" s="93" t="str">
        <f>'[1]6 день'!A5</f>
        <v>Прием пищи, наименование блюда</v>
      </c>
      <c r="B5" s="94"/>
      <c r="C5" s="95"/>
      <c r="D5" s="14" t="str">
        <f>'[1]6 день'!D5</f>
        <v>Порция, гр.</v>
      </c>
      <c r="E5" s="14" t="str">
        <f>'[1]6 день'!E5</f>
        <v>Белки</v>
      </c>
      <c r="F5" s="14" t="str">
        <f>'[1]6 день'!F5</f>
        <v>Жиры</v>
      </c>
      <c r="G5" s="26" t="str">
        <f>'[1]6 день'!G5</f>
        <v>Углеводы</v>
      </c>
      <c r="H5" s="104" t="str">
        <f>'[1]6 день'!H5</f>
        <v>Ккал.</v>
      </c>
      <c r="I5" s="105"/>
      <c r="J5" s="106"/>
      <c r="K5" s="103"/>
    </row>
    <row r="6" spans="1:11" ht="19.5" x14ac:dyDescent="0.35">
      <c r="A6" s="184" t="str">
        <f>'[1]6 день'!A6</f>
        <v>Завтрак</v>
      </c>
      <c r="B6" s="185"/>
      <c r="C6" s="185"/>
      <c r="D6" s="185"/>
      <c r="E6" s="185"/>
      <c r="F6" s="185"/>
      <c r="G6" s="185"/>
      <c r="H6" s="185"/>
      <c r="I6" s="185"/>
      <c r="J6" s="185"/>
      <c r="K6" s="186"/>
    </row>
    <row r="7" spans="1:11" ht="15.75" customHeight="1" x14ac:dyDescent="0.3">
      <c r="A7" s="154" t="str">
        <f>'[1]6 день'!A7</f>
        <v>Каша пшенная молочная со сливочным маслом</v>
      </c>
      <c r="B7" s="155"/>
      <c r="C7" s="156"/>
      <c r="D7" s="9">
        <f>'[1]6 день'!D7</f>
        <v>200</v>
      </c>
      <c r="E7" s="9">
        <f>'[1]6 день'!E7</f>
        <v>7.01</v>
      </c>
      <c r="F7" s="9">
        <f>'[1]6 день'!F7</f>
        <v>8.09</v>
      </c>
      <c r="G7" s="9">
        <f>'[1]6 день'!G7</f>
        <v>28.39</v>
      </c>
      <c r="H7" s="157">
        <f>'[1]6 день'!H7</f>
        <v>213</v>
      </c>
      <c r="I7" s="158"/>
      <c r="J7" s="159"/>
      <c r="K7" s="9" t="str">
        <f>'[1]6 день'!K7</f>
        <v>№ 45</v>
      </c>
    </row>
    <row r="8" spans="1:11" ht="15.75" customHeight="1" x14ac:dyDescent="0.3">
      <c r="A8" s="154" t="str">
        <f>'[1]6 день'!A8</f>
        <v>Какао с молоком</v>
      </c>
      <c r="B8" s="155"/>
      <c r="C8" s="156"/>
      <c r="D8" s="9">
        <f>'[1]6 день'!D8</f>
        <v>180</v>
      </c>
      <c r="E8" s="9">
        <f>'[1]6 день'!E8</f>
        <v>1.2</v>
      </c>
      <c r="F8" s="9">
        <f>'[1]6 день'!F8</f>
        <v>1.3</v>
      </c>
      <c r="G8" s="9">
        <f>'[1]6 день'!G8</f>
        <v>13</v>
      </c>
      <c r="H8" s="157">
        <f>'[1]6 день'!H8</f>
        <v>90</v>
      </c>
      <c r="I8" s="158"/>
      <c r="J8" s="159"/>
      <c r="K8" s="9" t="str">
        <f>'[1]6 день'!K8</f>
        <v>№ 15</v>
      </c>
    </row>
    <row r="9" spans="1:11" ht="16.5" customHeight="1" thickBot="1" x14ac:dyDescent="0.35">
      <c r="A9" s="181" t="str">
        <f>'[1]6 день'!A9</f>
        <v>Бутерброд с сыром</v>
      </c>
      <c r="B9" s="182"/>
      <c r="C9" s="183"/>
      <c r="D9" s="19" t="str">
        <f>'[1]6 день'!D9</f>
        <v>30\10</v>
      </c>
      <c r="E9" s="24">
        <f>'[1]6 день'!E9</f>
        <v>6.68</v>
      </c>
      <c r="F9" s="24">
        <f>'[1]6 день'!F9</f>
        <v>8.4499999999999993</v>
      </c>
      <c r="G9" s="24">
        <f>'[1]6 день'!G9</f>
        <v>19.39</v>
      </c>
      <c r="H9" s="163">
        <f>'[1]6 день'!H9</f>
        <v>180</v>
      </c>
      <c r="I9" s="164"/>
      <c r="J9" s="165"/>
      <c r="K9" s="20" t="str">
        <f>'[1]6 день'!K9</f>
        <v>№ б/н</v>
      </c>
    </row>
    <row r="10" spans="1:11" ht="19.5" thickBot="1" x14ac:dyDescent="0.35">
      <c r="A10" s="169"/>
      <c r="B10" s="146"/>
      <c r="C10" s="170"/>
      <c r="D10" s="11"/>
      <c r="E10" s="11">
        <f>'[1]6 день'!E10</f>
        <v>14.889999999999999</v>
      </c>
      <c r="F10" s="11">
        <f>'[1]6 день'!F10</f>
        <v>17.84</v>
      </c>
      <c r="G10" s="11">
        <f>'[1]6 день'!G10</f>
        <v>60.78</v>
      </c>
      <c r="H10" s="148">
        <f>'[1]6 день'!H10</f>
        <v>483</v>
      </c>
      <c r="I10" s="149"/>
      <c r="J10" s="150"/>
      <c r="K10" s="15"/>
    </row>
    <row r="11" spans="1:11" ht="19.5" x14ac:dyDescent="0.35">
      <c r="A11" s="166" t="str">
        <f>'[1]6 день'!A11</f>
        <v>10.00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</row>
    <row r="12" spans="1:11" ht="15.75" customHeight="1" x14ac:dyDescent="0.3">
      <c r="A12" s="171" t="str">
        <f>'[1]6 день'!A12</f>
        <v>Компот из сухофруктов</v>
      </c>
      <c r="B12" s="172"/>
      <c r="C12" s="173"/>
      <c r="D12" s="9">
        <f>'[1]6 день'!D12</f>
        <v>200</v>
      </c>
      <c r="E12" s="9">
        <f>'[1]6 день'!E12</f>
        <v>0.23</v>
      </c>
      <c r="F12" s="9">
        <f>'[1]6 день'!F12</f>
        <v>0.05</v>
      </c>
      <c r="G12" s="9">
        <f>'[1]6 день'!G12</f>
        <v>14.98</v>
      </c>
      <c r="H12" s="157">
        <f>'[1]6 день'!H12</f>
        <v>85.72</v>
      </c>
      <c r="I12" s="158"/>
      <c r="J12" s="159"/>
      <c r="K12" s="9" t="str">
        <f>'[1]6 день'!K12</f>
        <v>№ 31</v>
      </c>
    </row>
    <row r="13" spans="1:11" ht="19.5" x14ac:dyDescent="0.35">
      <c r="A13" s="178" t="str">
        <f>'[1]6 день'!A13</f>
        <v>Обед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</row>
    <row r="14" spans="1:11" ht="15.75" customHeight="1" x14ac:dyDescent="0.3">
      <c r="A14" s="154" t="str">
        <f>'[1]6 день'!A14</f>
        <v xml:space="preserve">Борщ на курином бульоне со сметаной </v>
      </c>
      <c r="B14" s="155"/>
      <c r="C14" s="156"/>
      <c r="D14" s="9" t="str">
        <f>'[1]6 день'!D14</f>
        <v>250\11</v>
      </c>
      <c r="E14" s="9">
        <f>'[1]6 день'!E14</f>
        <v>3.52</v>
      </c>
      <c r="F14" s="9">
        <f>'[1]6 день'!F14</f>
        <v>5.98</v>
      </c>
      <c r="G14" s="9">
        <f>'[1]6 день'!G14</f>
        <v>9.7799999999999994</v>
      </c>
      <c r="H14" s="157">
        <f>'[1]6 день'!H14</f>
        <v>117</v>
      </c>
      <c r="I14" s="158"/>
      <c r="J14" s="159"/>
      <c r="K14" s="9" t="str">
        <f>'[1]6 день'!K14</f>
        <v>№ 5</v>
      </c>
    </row>
    <row r="15" spans="1:11" ht="18.75" x14ac:dyDescent="0.3">
      <c r="A15" s="171" t="str">
        <f>'[1]6 день'!A15</f>
        <v>Плов с мясом</v>
      </c>
      <c r="B15" s="172"/>
      <c r="C15" s="173"/>
      <c r="D15" s="9">
        <f>'[1]6 день'!D15</f>
        <v>150</v>
      </c>
      <c r="E15" s="9">
        <f>'[1]6 день'!E15</f>
        <v>17.510000000000002</v>
      </c>
      <c r="F15" s="9">
        <f>'[1]6 день'!F15</f>
        <v>13.3</v>
      </c>
      <c r="G15" s="9">
        <f>'[1]6 день'!G15</f>
        <v>29.46</v>
      </c>
      <c r="H15" s="157">
        <f>'[1]6 день'!H15</f>
        <v>342</v>
      </c>
      <c r="I15" s="158"/>
      <c r="J15" s="159"/>
      <c r="K15" s="17" t="str">
        <f>'[1]6 день'!K15</f>
        <v>№ 3174</v>
      </c>
    </row>
    <row r="16" spans="1:11" ht="18.75" x14ac:dyDescent="0.3">
      <c r="A16" s="171" t="str">
        <f>'[1]6 день'!A16</f>
        <v>Свежий огурчик кусочком</v>
      </c>
      <c r="B16" s="172"/>
      <c r="C16" s="173"/>
      <c r="D16" s="9">
        <f>'[1]6 день'!D16</f>
        <v>30</v>
      </c>
      <c r="E16" s="9">
        <f>'[1]6 день'!E16</f>
        <v>0.8</v>
      </c>
      <c r="F16" s="9">
        <f>'[1]6 день'!F16</f>
        <v>0.1</v>
      </c>
      <c r="G16" s="9">
        <f>'[1]6 день'!G16</f>
        <v>2.5</v>
      </c>
      <c r="H16" s="157">
        <f>'[1]6 день'!H16</f>
        <v>14</v>
      </c>
      <c r="I16" s="158"/>
      <c r="J16" s="159"/>
      <c r="K16" s="9" t="str">
        <f>'[1]6 день'!K16</f>
        <v>-</v>
      </c>
    </row>
    <row r="17" spans="1:11" ht="18.75" x14ac:dyDescent="0.3">
      <c r="A17" s="171" t="str">
        <f>'[1]6 день'!A17</f>
        <v>Компот из сухофруктов</v>
      </c>
      <c r="B17" s="172"/>
      <c r="C17" s="173"/>
      <c r="D17" s="9">
        <f>'[1]6 день'!D17</f>
        <v>180</v>
      </c>
      <c r="E17" s="9">
        <f>'[1]6 день'!E17</f>
        <v>0.2</v>
      </c>
      <c r="F17" s="9">
        <f>'[1]6 день'!F17</f>
        <v>0.4</v>
      </c>
      <c r="G17" s="9">
        <f>'[1]6 день'!G17</f>
        <v>14</v>
      </c>
      <c r="H17" s="157">
        <f>'[1]6 день'!H17</f>
        <v>84</v>
      </c>
      <c r="I17" s="158"/>
      <c r="J17" s="159"/>
      <c r="K17" s="9" t="str">
        <f>'[1]6 день'!K17</f>
        <v>№ 31</v>
      </c>
    </row>
    <row r="18" spans="1:11" ht="18.75" x14ac:dyDescent="0.3">
      <c r="A18" s="171" t="str">
        <f>'[1]6 день'!A18</f>
        <v>Хлеб "Пшеничный"</v>
      </c>
      <c r="B18" s="172"/>
      <c r="C18" s="173"/>
      <c r="D18" s="9">
        <f>'[1]6 день'!D18</f>
        <v>40</v>
      </c>
      <c r="E18" s="9">
        <f>'[1]6 день'!E18</f>
        <v>3.15</v>
      </c>
      <c r="F18" s="9">
        <f>'[1]6 день'!F18</f>
        <v>0.4</v>
      </c>
      <c r="G18" s="9">
        <f>'[1]6 день'!G18</f>
        <v>19.3</v>
      </c>
      <c r="H18" s="157">
        <f>'[1]6 день'!H18</f>
        <v>104</v>
      </c>
      <c r="I18" s="158"/>
      <c r="J18" s="159"/>
      <c r="K18" s="9" t="str">
        <f>'[1]6 день'!K18</f>
        <v>№ 1</v>
      </c>
    </row>
    <row r="19" spans="1:11" ht="19.5" thickBot="1" x14ac:dyDescent="0.35">
      <c r="A19" s="160" t="str">
        <f>'[1]6 день'!A19</f>
        <v>Хлеб "Ржаной"</v>
      </c>
      <c r="B19" s="161"/>
      <c r="C19" s="162"/>
      <c r="D19" s="9">
        <f>'[1]6 день'!D19</f>
        <v>20</v>
      </c>
      <c r="E19" s="9">
        <f>'[1]6 день'!E19</f>
        <v>3.3</v>
      </c>
      <c r="F19" s="9">
        <f>'[1]6 день'!F19</f>
        <v>0.6</v>
      </c>
      <c r="G19" s="9">
        <f>'[1]6 день'!G19</f>
        <v>16.7</v>
      </c>
      <c r="H19" s="163">
        <f>'[1]6 день'!H19</f>
        <v>87</v>
      </c>
      <c r="I19" s="164"/>
      <c r="J19" s="165"/>
      <c r="K19" s="9" t="str">
        <f>'[1]6 день'!K19</f>
        <v>№ 1</v>
      </c>
    </row>
    <row r="20" spans="1:11" ht="19.5" thickBot="1" x14ac:dyDescent="0.35">
      <c r="A20" s="169"/>
      <c r="B20" s="146"/>
      <c r="C20" s="170"/>
      <c r="D20" s="11">
        <f>'[1]6 день'!D20</f>
        <v>0</v>
      </c>
      <c r="E20" s="11">
        <f>'[1]6 день'!E20</f>
        <v>28.48</v>
      </c>
      <c r="F20" s="11">
        <f>'[1]6 день'!F20</f>
        <v>20.78</v>
      </c>
      <c r="G20" s="11">
        <f>'[1]6 день'!G20</f>
        <v>91.740000000000009</v>
      </c>
      <c r="H20" s="148">
        <f>'[1]6 день'!H20</f>
        <v>748</v>
      </c>
      <c r="I20" s="149"/>
      <c r="J20" s="150"/>
      <c r="K20" s="15"/>
    </row>
    <row r="21" spans="1:11" ht="19.5" x14ac:dyDescent="0.35">
      <c r="A21" s="166" t="str">
        <f>'[1]6 день'!A21</f>
        <v>Полдник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 ht="18.75" x14ac:dyDescent="0.3">
      <c r="A22" s="171" t="str">
        <f>'[1]6 день'!A22</f>
        <v xml:space="preserve">Печенье </v>
      </c>
      <c r="B22" s="172"/>
      <c r="C22" s="173"/>
      <c r="D22" s="9">
        <f>'[1]6 день'!D22</f>
        <v>45</v>
      </c>
      <c r="E22" s="9">
        <f>'[1]6 день'!E22</f>
        <v>4.0999999999999996</v>
      </c>
      <c r="F22" s="9">
        <f>'[1]6 день'!F22</f>
        <v>2.2999999999999998</v>
      </c>
      <c r="G22" s="9">
        <f>'[1]6 день'!G22</f>
        <v>13.2</v>
      </c>
      <c r="H22" s="157">
        <f>'[1]6 день'!H22</f>
        <v>94</v>
      </c>
      <c r="I22" s="158"/>
      <c r="J22" s="159"/>
      <c r="K22" s="9" t="str">
        <f>'[1]6 день'!K22</f>
        <v>-</v>
      </c>
    </row>
    <row r="23" spans="1:11" ht="19.5" thickBot="1" x14ac:dyDescent="0.35">
      <c r="A23" s="160" t="str">
        <f>'[1]6 день'!A23</f>
        <v>Молоко кипяченое</v>
      </c>
      <c r="B23" s="161"/>
      <c r="C23" s="162"/>
      <c r="D23" s="9">
        <f>'[1]6 день'!D23</f>
        <v>180</v>
      </c>
      <c r="E23" s="9">
        <f>'[1]6 день'!E23</f>
        <v>5.8</v>
      </c>
      <c r="F23" s="9">
        <f>'[1]6 день'!F23</f>
        <v>5</v>
      </c>
      <c r="G23" s="9">
        <f>'[1]6 день'!G23</f>
        <v>9.6</v>
      </c>
      <c r="H23" s="163">
        <f>'[1]6 день'!H23</f>
        <v>108</v>
      </c>
      <c r="I23" s="164"/>
      <c r="J23" s="165"/>
      <c r="K23" s="10" t="str">
        <f>'[1]6 день'!K23</f>
        <v>№ 10</v>
      </c>
    </row>
    <row r="24" spans="1:11" ht="19.5" thickBot="1" x14ac:dyDescent="0.35">
      <c r="A24" s="169"/>
      <c r="B24" s="146"/>
      <c r="C24" s="170"/>
      <c r="D24" s="11">
        <f>'[1]6 день'!D24</f>
        <v>0</v>
      </c>
      <c r="E24" s="11">
        <f>'[1]6 день'!E24</f>
        <v>9.8999999999999986</v>
      </c>
      <c r="F24" s="11">
        <f>'[1]6 день'!F24</f>
        <v>7.3</v>
      </c>
      <c r="G24" s="11">
        <f>'[1]6 день'!G24</f>
        <v>22.799999999999997</v>
      </c>
      <c r="H24" s="148">
        <f>'[1]6 день'!H24</f>
        <v>202</v>
      </c>
      <c r="I24" s="149"/>
      <c r="J24" s="150"/>
      <c r="K24" s="15"/>
    </row>
    <row r="25" spans="1:11" ht="15.75" customHeight="1" x14ac:dyDescent="0.35">
      <c r="A25" s="166" t="str">
        <f>'[1]6 день'!A25</f>
        <v>Ужин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8"/>
    </row>
    <row r="26" spans="1:11" ht="15.75" customHeight="1" x14ac:dyDescent="0.3">
      <c r="A26" s="154" t="str">
        <f>'[1]6 день'!A26</f>
        <v>Омлет натуральный</v>
      </c>
      <c r="B26" s="155"/>
      <c r="C26" s="156"/>
      <c r="D26" s="9">
        <f>'[1]6 день'!D26</f>
        <v>100</v>
      </c>
      <c r="E26" s="9">
        <f>'[1]6 день'!E26</f>
        <v>7.85</v>
      </c>
      <c r="F26" s="9">
        <f>'[1]6 день'!F26</f>
        <v>9.06</v>
      </c>
      <c r="G26" s="9">
        <f>'[1]6 день'!G26</f>
        <v>3.21</v>
      </c>
      <c r="H26" s="157">
        <f>'[1]6 день'!H26</f>
        <v>124.93</v>
      </c>
      <c r="I26" s="158"/>
      <c r="J26" s="159"/>
      <c r="K26" s="9" t="str">
        <f>'[1]6 день'!K26</f>
        <v>№ 18</v>
      </c>
    </row>
    <row r="27" spans="1:11" ht="15" customHeight="1" x14ac:dyDescent="0.3">
      <c r="A27" s="171" t="str">
        <f>'[1]6 день'!A27</f>
        <v>Чай сладкий черный</v>
      </c>
      <c r="B27" s="172"/>
      <c r="C27" s="173"/>
      <c r="D27" s="9">
        <f>'[1]6 день'!D27</f>
        <v>180</v>
      </c>
      <c r="E27" s="9">
        <f>'[1]6 день'!E27</f>
        <v>0</v>
      </c>
      <c r="F27" s="9">
        <f>'[1]6 день'!F27</f>
        <v>0</v>
      </c>
      <c r="G27" s="9">
        <f>'[1]6 день'!G27</f>
        <v>11.98</v>
      </c>
      <c r="H27" s="157">
        <f>'[1]6 день'!H27</f>
        <v>43</v>
      </c>
      <c r="I27" s="158"/>
      <c r="J27" s="159"/>
      <c r="K27" s="9" t="str">
        <f>'[1]6 день'!K27</f>
        <v>№ 31</v>
      </c>
    </row>
    <row r="28" spans="1:11" ht="19.5" thickBot="1" x14ac:dyDescent="0.35">
      <c r="A28" s="171" t="str">
        <f>'[1]6 день'!A28</f>
        <v>Хлеб "Пшеничный"</v>
      </c>
      <c r="B28" s="172"/>
      <c r="C28" s="173"/>
      <c r="D28" s="10">
        <f>'[1]6 день'!D28</f>
        <v>30</v>
      </c>
      <c r="E28" s="9">
        <f>'[1]6 день'!E28</f>
        <v>2.37</v>
      </c>
      <c r="F28" s="9">
        <f>'[1]6 день'!F28</f>
        <v>0.3</v>
      </c>
      <c r="G28" s="9">
        <f>'[1]6 день'!G28</f>
        <v>14.49</v>
      </c>
      <c r="H28" s="163">
        <f>'[1]6 день'!H28</f>
        <v>70</v>
      </c>
      <c r="I28" s="164"/>
      <c r="J28" s="165"/>
      <c r="K28" s="10" t="str">
        <f>'[1]6 день'!K28</f>
        <v>№ 1</v>
      </c>
    </row>
    <row r="29" spans="1:11" ht="19.5" thickBot="1" x14ac:dyDescent="0.35">
      <c r="A29" s="174"/>
      <c r="B29" s="175"/>
      <c r="C29" s="176"/>
      <c r="D29" s="21"/>
      <c r="E29" s="11">
        <f>'[1]6 день'!E29</f>
        <v>10.219999999999999</v>
      </c>
      <c r="F29" s="11">
        <f>'[1]6 день'!F29</f>
        <v>9.3600000000000012</v>
      </c>
      <c r="G29" s="11">
        <f>'[1]6 день'!G29</f>
        <v>29.68</v>
      </c>
      <c r="H29" s="148">
        <f>'[1]6 день'!H29</f>
        <v>237.93</v>
      </c>
      <c r="I29" s="149"/>
      <c r="J29" s="150"/>
      <c r="K29" s="15"/>
    </row>
    <row r="30" spans="1:11" ht="19.5" thickBot="1" x14ac:dyDescent="0.35">
      <c r="A30" s="145" t="str">
        <f>'[1]6 день'!A30</f>
        <v>Итого</v>
      </c>
      <c r="B30" s="146"/>
      <c r="C30" s="147"/>
      <c r="D30" s="22"/>
      <c r="E30" s="27">
        <f>'[1]6 день'!E30</f>
        <v>63.719999999999992</v>
      </c>
      <c r="F30" s="11">
        <f>'[1]6 день'!F30</f>
        <v>55.33</v>
      </c>
      <c r="G30" s="11">
        <f>'[1]6 день'!G30</f>
        <v>219.98</v>
      </c>
      <c r="H30" s="148">
        <f>'[1]6 день'!H30</f>
        <v>1756.65</v>
      </c>
      <c r="I30" s="149"/>
      <c r="J30" s="150"/>
      <c r="K30" s="15"/>
    </row>
    <row r="31" spans="1:11" ht="18.75" x14ac:dyDescent="0.3">
      <c r="A31" s="8"/>
      <c r="B31" s="8"/>
      <c r="C31" s="8"/>
      <c r="D31" s="16"/>
      <c r="E31" s="16"/>
      <c r="F31" s="16"/>
      <c r="G31" s="16"/>
      <c r="H31" s="16"/>
      <c r="I31" s="16"/>
      <c r="J31" s="16"/>
      <c r="K31" s="16"/>
    </row>
    <row r="32" spans="1:11" ht="18.75" x14ac:dyDescent="0.3">
      <c r="A32" s="13"/>
      <c r="B32" s="13"/>
      <c r="C32" s="13"/>
      <c r="D32" s="23"/>
      <c r="E32" s="16"/>
      <c r="F32" s="12"/>
      <c r="G32" s="12"/>
      <c r="H32" s="16"/>
      <c r="I32" s="16"/>
      <c r="J32" s="16"/>
      <c r="K32" s="12"/>
    </row>
    <row r="33" spans="1:11" ht="19.5" x14ac:dyDescent="0.35">
      <c r="A33" s="177" t="s">
        <v>39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</row>
    <row r="34" spans="1:11" ht="19.5" x14ac:dyDescent="0.35">
      <c r="A34" s="3"/>
      <c r="B34" s="3"/>
      <c r="C34" s="3"/>
      <c r="D34" s="4"/>
      <c r="E34" s="4"/>
      <c r="F34" s="4"/>
      <c r="G34" s="4"/>
      <c r="H34" s="4"/>
      <c r="I34" s="68" t="s">
        <v>40</v>
      </c>
      <c r="J34" s="68"/>
      <c r="K34" s="68"/>
    </row>
    <row r="35" spans="1:11" ht="19.5" thickBot="1" x14ac:dyDescent="0.35">
      <c r="A35" s="69" t="s">
        <v>42</v>
      </c>
      <c r="B35" s="69"/>
      <c r="C35" s="69"/>
      <c r="D35" s="5"/>
      <c r="E35" s="12"/>
      <c r="F35" s="12"/>
      <c r="G35" s="70" t="s">
        <v>89</v>
      </c>
      <c r="H35" s="70"/>
      <c r="I35" s="70"/>
      <c r="J35" s="70"/>
      <c r="K35" s="70"/>
    </row>
    <row r="36" spans="1:11" ht="34.5" customHeight="1" thickBot="1" x14ac:dyDescent="0.3">
      <c r="A36" s="76" t="s">
        <v>0</v>
      </c>
      <c r="B36" s="77"/>
      <c r="C36" s="91"/>
      <c r="D36" s="28" t="s">
        <v>1</v>
      </c>
      <c r="E36" s="76" t="s">
        <v>2</v>
      </c>
      <c r="F36" s="77"/>
      <c r="G36" s="77"/>
      <c r="H36" s="65" t="s">
        <v>57</v>
      </c>
      <c r="I36" s="66"/>
      <c r="J36" s="67"/>
      <c r="K36" s="78" t="s">
        <v>25</v>
      </c>
    </row>
    <row r="37" spans="1:11" s="1" customFormat="1" ht="15.75" customHeight="1" thickBot="1" x14ac:dyDescent="0.3">
      <c r="A37" s="76" t="s">
        <v>3</v>
      </c>
      <c r="B37" s="77"/>
      <c r="C37" s="91"/>
      <c r="D37" s="29" t="s">
        <v>4</v>
      </c>
      <c r="E37" s="28" t="s">
        <v>5</v>
      </c>
      <c r="F37" s="28" t="s">
        <v>6</v>
      </c>
      <c r="G37" s="30" t="s">
        <v>7</v>
      </c>
      <c r="H37" s="115" t="s">
        <v>8</v>
      </c>
      <c r="I37" s="116"/>
      <c r="J37" s="117"/>
      <c r="K37" s="79"/>
    </row>
    <row r="38" spans="1:11" ht="15.75" customHeight="1" x14ac:dyDescent="0.25">
      <c r="A38" s="110" t="s">
        <v>9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2"/>
    </row>
    <row r="39" spans="1:11" ht="15.75" customHeight="1" x14ac:dyDescent="0.25">
      <c r="A39" s="88" t="s">
        <v>56</v>
      </c>
      <c r="B39" s="89"/>
      <c r="C39" s="90"/>
      <c r="D39" s="31">
        <v>200</v>
      </c>
      <c r="E39" s="32">
        <v>10.06</v>
      </c>
      <c r="F39" s="32">
        <v>11.34</v>
      </c>
      <c r="G39" s="32">
        <v>41.26</v>
      </c>
      <c r="H39" s="71">
        <v>307</v>
      </c>
      <c r="I39" s="72"/>
      <c r="J39" s="72"/>
      <c r="K39" s="31" t="s">
        <v>83</v>
      </c>
    </row>
    <row r="40" spans="1:11" ht="15.75" customHeight="1" x14ac:dyDescent="0.25">
      <c r="A40" s="88" t="s">
        <v>67</v>
      </c>
      <c r="B40" s="89"/>
      <c r="C40" s="90"/>
      <c r="D40" s="32">
        <v>180</v>
      </c>
      <c r="E40" s="32">
        <v>1.26</v>
      </c>
      <c r="F40" s="32">
        <v>1.44</v>
      </c>
      <c r="G40" s="32">
        <v>14.76</v>
      </c>
      <c r="H40" s="71">
        <v>77.400000000000006</v>
      </c>
      <c r="I40" s="72"/>
      <c r="J40" s="72"/>
      <c r="K40" s="31" t="s">
        <v>68</v>
      </c>
    </row>
    <row r="41" spans="1:11" ht="16.5" customHeight="1" thickBot="1" x14ac:dyDescent="0.3">
      <c r="A41" s="191" t="s">
        <v>38</v>
      </c>
      <c r="B41" s="192"/>
      <c r="C41" s="193"/>
      <c r="D41" s="52" t="s">
        <v>50</v>
      </c>
      <c r="E41" s="51">
        <v>2.2999999999999998</v>
      </c>
      <c r="F41" s="51">
        <v>4.3600000000000003</v>
      </c>
      <c r="G41" s="51">
        <v>14.62</v>
      </c>
      <c r="H41" s="107">
        <v>108</v>
      </c>
      <c r="I41" s="108"/>
      <c r="J41" s="109"/>
      <c r="K41" s="53" t="s">
        <v>51</v>
      </c>
    </row>
    <row r="42" spans="1:11" ht="16.5" thickBot="1" x14ac:dyDescent="0.3">
      <c r="A42" s="73"/>
      <c r="B42" s="74"/>
      <c r="C42" s="75"/>
      <c r="D42" s="35"/>
      <c r="E42" s="36">
        <f>SUM(E39:E41)</f>
        <v>13.620000000000001</v>
      </c>
      <c r="F42" s="36">
        <f>SUM(F39:F41)</f>
        <v>17.14</v>
      </c>
      <c r="G42" s="36">
        <f>SUM(G39:G41)</f>
        <v>70.64</v>
      </c>
      <c r="H42" s="83">
        <f>SUM(H39:J41)</f>
        <v>492.4</v>
      </c>
      <c r="I42" s="74"/>
      <c r="J42" s="75"/>
      <c r="K42" s="37"/>
    </row>
    <row r="43" spans="1:11" ht="15.75" customHeight="1" x14ac:dyDescent="0.25">
      <c r="A43" s="80" t="s">
        <v>10</v>
      </c>
      <c r="B43" s="81"/>
      <c r="C43" s="81"/>
      <c r="D43" s="81"/>
      <c r="E43" s="81"/>
      <c r="F43" s="81"/>
      <c r="G43" s="81"/>
      <c r="H43" s="81"/>
      <c r="I43" s="81"/>
      <c r="J43" s="81"/>
      <c r="K43" s="82"/>
    </row>
    <row r="44" spans="1:11" ht="15.75" customHeight="1" x14ac:dyDescent="0.25">
      <c r="A44" s="71" t="s">
        <v>66</v>
      </c>
      <c r="B44" s="72"/>
      <c r="C44" s="84"/>
      <c r="D44" s="31">
        <v>200</v>
      </c>
      <c r="E44" s="32">
        <v>0.23</v>
      </c>
      <c r="F44" s="32">
        <v>0.05</v>
      </c>
      <c r="G44" s="32">
        <v>14.98</v>
      </c>
      <c r="H44" s="71">
        <v>85.72</v>
      </c>
      <c r="I44" s="72"/>
      <c r="J44" s="72"/>
      <c r="K44" s="31" t="s">
        <v>23</v>
      </c>
    </row>
    <row r="45" spans="1:11" ht="15.75" x14ac:dyDescent="0.25">
      <c r="A45" s="85" t="s">
        <v>11</v>
      </c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t="15.75" customHeight="1" x14ac:dyDescent="0.25">
      <c r="A46" s="135" t="s">
        <v>69</v>
      </c>
      <c r="B46" s="136"/>
      <c r="C46" s="137"/>
      <c r="D46" s="54">
        <v>250</v>
      </c>
      <c r="E46" s="55">
        <v>6.97</v>
      </c>
      <c r="F46" s="55">
        <v>6.87</v>
      </c>
      <c r="G46" s="55">
        <v>13.6</v>
      </c>
      <c r="H46" s="119">
        <v>144</v>
      </c>
      <c r="I46" s="120"/>
      <c r="J46" s="120"/>
      <c r="K46" s="54" t="s">
        <v>45</v>
      </c>
    </row>
    <row r="47" spans="1:11" ht="15.75" x14ac:dyDescent="0.25">
      <c r="A47" s="194" t="s">
        <v>84</v>
      </c>
      <c r="B47" s="194"/>
      <c r="C47" s="194"/>
      <c r="D47" s="44">
        <v>81</v>
      </c>
      <c r="E47" s="44">
        <v>15.74</v>
      </c>
      <c r="F47" s="44">
        <v>3.71</v>
      </c>
      <c r="G47" s="44">
        <v>13.47</v>
      </c>
      <c r="H47" s="188">
        <v>149.85</v>
      </c>
      <c r="I47" s="189"/>
      <c r="J47" s="190"/>
      <c r="K47" s="45" t="s">
        <v>55</v>
      </c>
    </row>
    <row r="48" spans="1:11" ht="15.75" x14ac:dyDescent="0.25">
      <c r="A48" s="71" t="s">
        <v>15</v>
      </c>
      <c r="B48" s="189"/>
      <c r="C48" s="190"/>
      <c r="D48" s="32">
        <v>150</v>
      </c>
      <c r="E48" s="32">
        <v>3.05</v>
      </c>
      <c r="F48" s="32">
        <v>5.24</v>
      </c>
      <c r="G48" s="32">
        <v>18.059999999999999</v>
      </c>
      <c r="H48" s="71">
        <v>142</v>
      </c>
      <c r="I48" s="72"/>
      <c r="J48" s="84"/>
      <c r="K48" s="31" t="s">
        <v>52</v>
      </c>
    </row>
    <row r="49" spans="1:11" ht="15.75" x14ac:dyDescent="0.25">
      <c r="A49" s="71" t="s">
        <v>30</v>
      </c>
      <c r="B49" s="72"/>
      <c r="C49" s="84"/>
      <c r="D49" s="31">
        <v>50</v>
      </c>
      <c r="E49" s="32">
        <v>1.98</v>
      </c>
      <c r="F49" s="32">
        <v>1.69</v>
      </c>
      <c r="G49" s="32">
        <v>5.89</v>
      </c>
      <c r="H49" s="71">
        <v>45.4</v>
      </c>
      <c r="I49" s="72"/>
      <c r="J49" s="72"/>
      <c r="K49" s="31" t="s">
        <v>32</v>
      </c>
    </row>
    <row r="50" spans="1:11" ht="15.75" x14ac:dyDescent="0.25">
      <c r="A50" s="71" t="s">
        <v>74</v>
      </c>
      <c r="B50" s="72"/>
      <c r="C50" s="84"/>
      <c r="D50" s="31">
        <v>200</v>
      </c>
      <c r="E50" s="32">
        <v>0</v>
      </c>
      <c r="F50" s="32">
        <v>0</v>
      </c>
      <c r="G50" s="32">
        <v>18</v>
      </c>
      <c r="H50" s="71">
        <v>60</v>
      </c>
      <c r="I50" s="72"/>
      <c r="J50" s="72"/>
      <c r="K50" s="31" t="s">
        <v>75</v>
      </c>
    </row>
    <row r="51" spans="1:11" ht="15.75" x14ac:dyDescent="0.25">
      <c r="A51" s="71" t="s">
        <v>12</v>
      </c>
      <c r="B51" s="72"/>
      <c r="C51" s="84"/>
      <c r="D51" s="31">
        <v>40</v>
      </c>
      <c r="E51" s="32">
        <v>3.15</v>
      </c>
      <c r="F51" s="32">
        <v>0.4</v>
      </c>
      <c r="G51" s="32">
        <v>19.3</v>
      </c>
      <c r="H51" s="71">
        <v>104</v>
      </c>
      <c r="I51" s="72"/>
      <c r="J51" s="72"/>
      <c r="K51" s="31" t="s">
        <v>34</v>
      </c>
    </row>
    <row r="52" spans="1:11" ht="16.5" thickBot="1" x14ac:dyDescent="0.3">
      <c r="A52" s="71" t="s">
        <v>18</v>
      </c>
      <c r="B52" s="72"/>
      <c r="C52" s="84"/>
      <c r="D52" s="31">
        <v>20</v>
      </c>
      <c r="E52" s="32">
        <v>3.3</v>
      </c>
      <c r="F52" s="32">
        <v>0.6</v>
      </c>
      <c r="G52" s="32">
        <v>16.7</v>
      </c>
      <c r="H52" s="71">
        <v>87</v>
      </c>
      <c r="I52" s="72"/>
      <c r="J52" s="72"/>
      <c r="K52" s="31" t="s">
        <v>35</v>
      </c>
    </row>
    <row r="53" spans="1:11" ht="16.5" thickBot="1" x14ac:dyDescent="0.3">
      <c r="A53" s="73"/>
      <c r="B53" s="74"/>
      <c r="C53" s="75"/>
      <c r="D53" s="35"/>
      <c r="E53" s="36">
        <f>SUM(E46:E52)</f>
        <v>34.19</v>
      </c>
      <c r="F53" s="36">
        <f>SUM(F46:F52)</f>
        <v>18.510000000000002</v>
      </c>
      <c r="G53" s="36">
        <f>SUM(G46:G52)</f>
        <v>105.02</v>
      </c>
      <c r="H53" s="83">
        <f>SUM(H46:J52)</f>
        <v>732.25</v>
      </c>
      <c r="I53" s="74"/>
      <c r="J53" s="75"/>
      <c r="K53" s="37"/>
    </row>
    <row r="54" spans="1:11" ht="15.75" x14ac:dyDescent="0.25">
      <c r="A54" s="80" t="s">
        <v>13</v>
      </c>
      <c r="B54" s="81"/>
      <c r="C54" s="81"/>
      <c r="D54" s="81"/>
      <c r="E54" s="81"/>
      <c r="F54" s="81"/>
      <c r="G54" s="81"/>
      <c r="H54" s="81"/>
      <c r="I54" s="81"/>
      <c r="J54" s="81"/>
      <c r="K54" s="82"/>
    </row>
    <row r="55" spans="1:11" ht="15.75" x14ac:dyDescent="0.25">
      <c r="A55" s="71" t="s">
        <v>53</v>
      </c>
      <c r="B55" s="72"/>
      <c r="C55" s="84"/>
      <c r="D55" s="31">
        <v>70</v>
      </c>
      <c r="E55" s="32">
        <v>5.6</v>
      </c>
      <c r="F55" s="32">
        <v>4.3</v>
      </c>
      <c r="G55" s="32">
        <v>24.48</v>
      </c>
      <c r="H55" s="71">
        <v>182.3</v>
      </c>
      <c r="I55" s="72"/>
      <c r="J55" s="72"/>
      <c r="K55" s="31" t="s">
        <v>54</v>
      </c>
    </row>
    <row r="56" spans="1:11" ht="16.5" customHeight="1" thickBot="1" x14ac:dyDescent="0.3">
      <c r="A56" s="88" t="s">
        <v>46</v>
      </c>
      <c r="B56" s="89"/>
      <c r="C56" s="90"/>
      <c r="D56" s="32">
        <v>180</v>
      </c>
      <c r="E56" s="32">
        <v>1.2</v>
      </c>
      <c r="F56" s="32">
        <v>1.3</v>
      </c>
      <c r="G56" s="32">
        <v>13</v>
      </c>
      <c r="H56" s="71">
        <v>90</v>
      </c>
      <c r="I56" s="72"/>
      <c r="J56" s="72"/>
      <c r="K56" s="31" t="s">
        <v>48</v>
      </c>
    </row>
    <row r="57" spans="1:11" ht="16.5" customHeight="1" thickBot="1" x14ac:dyDescent="0.3">
      <c r="A57" s="73"/>
      <c r="B57" s="74"/>
      <c r="C57" s="75"/>
      <c r="D57" s="35"/>
      <c r="E57" s="36">
        <f>SUM(E55:E56)</f>
        <v>6.8</v>
      </c>
      <c r="F57" s="36">
        <f>SUM(F55:F56)</f>
        <v>5.6</v>
      </c>
      <c r="G57" s="36">
        <f>SUM(G55:G56)</f>
        <v>37.480000000000004</v>
      </c>
      <c r="H57" s="83">
        <f>SUM(H55:J56)</f>
        <v>272.3</v>
      </c>
      <c r="I57" s="74"/>
      <c r="J57" s="75"/>
      <c r="K57" s="37"/>
    </row>
    <row r="58" spans="1:11" ht="15.75" x14ac:dyDescent="0.25">
      <c r="A58" s="80" t="s">
        <v>14</v>
      </c>
      <c r="B58" s="81"/>
      <c r="C58" s="81"/>
      <c r="D58" s="81"/>
      <c r="E58" s="81"/>
      <c r="F58" s="81"/>
      <c r="G58" s="81"/>
      <c r="H58" s="81"/>
      <c r="I58" s="81"/>
      <c r="J58" s="81"/>
      <c r="K58" s="82"/>
    </row>
    <row r="59" spans="1:11" ht="18.75" customHeight="1" x14ac:dyDescent="0.25">
      <c r="A59" s="88" t="s">
        <v>71</v>
      </c>
      <c r="B59" s="89"/>
      <c r="C59" s="90"/>
      <c r="D59" s="31">
        <v>150</v>
      </c>
      <c r="E59" s="32">
        <v>5.34</v>
      </c>
      <c r="F59" s="32">
        <v>6.96</v>
      </c>
      <c r="G59" s="32">
        <v>31.45</v>
      </c>
      <c r="H59" s="71">
        <v>203</v>
      </c>
      <c r="I59" s="72"/>
      <c r="J59" s="72"/>
      <c r="K59" s="31" t="s">
        <v>72</v>
      </c>
    </row>
    <row r="60" spans="1:11" ht="15.75" customHeight="1" x14ac:dyDescent="0.25">
      <c r="A60" s="71" t="s">
        <v>17</v>
      </c>
      <c r="B60" s="72"/>
      <c r="C60" s="84"/>
      <c r="D60" s="31">
        <v>180</v>
      </c>
      <c r="E60" s="32">
        <v>0.36</v>
      </c>
      <c r="F60" s="32">
        <v>0.09</v>
      </c>
      <c r="G60" s="32">
        <v>19.04</v>
      </c>
      <c r="H60" s="71">
        <v>73.540000000000006</v>
      </c>
      <c r="I60" s="72"/>
      <c r="J60" s="72"/>
      <c r="K60" s="31" t="s">
        <v>23</v>
      </c>
    </row>
    <row r="61" spans="1:11" ht="16.5" thickBot="1" x14ac:dyDescent="0.3">
      <c r="A61" s="71" t="s">
        <v>12</v>
      </c>
      <c r="B61" s="72"/>
      <c r="C61" s="84"/>
      <c r="D61" s="31">
        <v>30</v>
      </c>
      <c r="E61" s="32">
        <v>2.37</v>
      </c>
      <c r="F61" s="32">
        <v>0.3</v>
      </c>
      <c r="G61" s="32">
        <v>14.49</v>
      </c>
      <c r="H61" s="71">
        <v>70</v>
      </c>
      <c r="I61" s="72"/>
      <c r="J61" s="72"/>
      <c r="K61" s="33" t="s">
        <v>34</v>
      </c>
    </row>
    <row r="62" spans="1:11" ht="15.75" customHeight="1" thickBot="1" x14ac:dyDescent="0.3">
      <c r="A62" s="73"/>
      <c r="B62" s="74"/>
      <c r="C62" s="75"/>
      <c r="D62" s="35"/>
      <c r="E62" s="36">
        <f>SUM(E59:E61)</f>
        <v>8.07</v>
      </c>
      <c r="F62" s="36">
        <f>SUM(F59:F61)</f>
        <v>7.35</v>
      </c>
      <c r="G62" s="36">
        <f>SUM(G59:G61)</f>
        <v>64.97999999999999</v>
      </c>
      <c r="H62" s="83">
        <f>SUM(H59:J61)</f>
        <v>346.54</v>
      </c>
      <c r="I62" s="74"/>
      <c r="J62" s="75"/>
      <c r="K62" s="37"/>
    </row>
    <row r="63" spans="1:11" ht="16.5" thickBot="1" x14ac:dyDescent="0.3">
      <c r="A63" s="73" t="s">
        <v>20</v>
      </c>
      <c r="B63" s="74"/>
      <c r="C63" s="75"/>
      <c r="D63" s="35"/>
      <c r="E63" s="36">
        <f>SUM(E42,E44,E53,E57,E62)</f>
        <v>62.91</v>
      </c>
      <c r="F63" s="36">
        <f>SUM(O58,F42,F44,F53,F57,F62)</f>
        <v>48.650000000000006</v>
      </c>
      <c r="G63" s="36">
        <f>SUM(G42,G44,G53,G57,G62)</f>
        <v>293.10000000000002</v>
      </c>
      <c r="H63" s="83">
        <f>SUM(H42,H44,H53,H57,H62)</f>
        <v>1929.2099999999998</v>
      </c>
      <c r="I63" s="74"/>
      <c r="J63" s="75"/>
      <c r="K63" s="37"/>
    </row>
    <row r="64" spans="1:11" ht="18.75" x14ac:dyDescent="0.3">
      <c r="A64" s="13"/>
      <c r="B64" s="13"/>
      <c r="C64" s="13"/>
      <c r="D64" s="23"/>
      <c r="E64" s="18"/>
      <c r="F64" s="18"/>
      <c r="G64" s="18"/>
      <c r="H64" s="16"/>
      <c r="I64" s="16"/>
      <c r="J64" s="16"/>
      <c r="K64" s="18"/>
    </row>
    <row r="65" spans="1:11" ht="18.75" x14ac:dyDescent="0.3">
      <c r="A65" s="13"/>
      <c r="B65" s="13"/>
      <c r="C65" s="13"/>
      <c r="D65" s="23"/>
      <c r="E65" s="12"/>
      <c r="F65" s="12"/>
      <c r="G65" s="12"/>
      <c r="H65" s="16"/>
      <c r="I65" s="16"/>
      <c r="J65" s="16"/>
      <c r="K65" s="12"/>
    </row>
    <row r="66" spans="1:11" ht="19.5" x14ac:dyDescent="0.35">
      <c r="A66" s="138" t="s">
        <v>39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9.5" x14ac:dyDescent="0.35">
      <c r="A67" s="3"/>
      <c r="B67" s="3"/>
      <c r="C67" s="3"/>
      <c r="D67" s="4"/>
      <c r="E67" s="4"/>
      <c r="F67" s="4"/>
      <c r="G67" s="4"/>
      <c r="H67" s="4"/>
      <c r="I67" s="68" t="s">
        <v>40</v>
      </c>
      <c r="J67" s="68"/>
      <c r="K67" s="68"/>
    </row>
    <row r="68" spans="1:11" ht="19.5" thickBot="1" x14ac:dyDescent="0.35">
      <c r="A68" s="69" t="s">
        <v>43</v>
      </c>
      <c r="B68" s="69"/>
      <c r="C68" s="69"/>
      <c r="D68" s="5"/>
      <c r="E68" s="12"/>
      <c r="F68" s="12"/>
      <c r="G68" s="70" t="s">
        <v>90</v>
      </c>
      <c r="H68" s="70"/>
      <c r="I68" s="70"/>
      <c r="J68" s="70"/>
      <c r="K68" s="70"/>
    </row>
    <row r="69" spans="1:11" ht="39" customHeight="1" thickBot="1" x14ac:dyDescent="0.3">
      <c r="A69" s="76" t="s">
        <v>0</v>
      </c>
      <c r="B69" s="77"/>
      <c r="C69" s="91"/>
      <c r="D69" s="28" t="s">
        <v>1</v>
      </c>
      <c r="E69" s="76" t="s">
        <v>2</v>
      </c>
      <c r="F69" s="77"/>
      <c r="G69" s="77"/>
      <c r="H69" s="65" t="s">
        <v>57</v>
      </c>
      <c r="I69" s="66"/>
      <c r="J69" s="67"/>
      <c r="K69" s="78" t="s">
        <v>25</v>
      </c>
    </row>
    <row r="70" spans="1:11" ht="16.5" customHeight="1" thickBot="1" x14ac:dyDescent="0.3">
      <c r="A70" s="76" t="s">
        <v>3</v>
      </c>
      <c r="B70" s="77"/>
      <c r="C70" s="91"/>
      <c r="D70" s="29" t="s">
        <v>4</v>
      </c>
      <c r="E70" s="28" t="s">
        <v>5</v>
      </c>
      <c r="F70" s="28" t="s">
        <v>6</v>
      </c>
      <c r="G70" s="30" t="s">
        <v>7</v>
      </c>
      <c r="H70" s="115" t="s">
        <v>8</v>
      </c>
      <c r="I70" s="116"/>
      <c r="J70" s="117"/>
      <c r="K70" s="79"/>
    </row>
    <row r="71" spans="1:11" x14ac:dyDescent="0.25">
      <c r="A71" s="151" t="s">
        <v>9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3"/>
    </row>
    <row r="72" spans="1:11" ht="15.75" customHeight="1" x14ac:dyDescent="0.25">
      <c r="A72" s="135" t="s">
        <v>26</v>
      </c>
      <c r="B72" s="136"/>
      <c r="C72" s="137"/>
      <c r="D72" s="55">
        <v>200</v>
      </c>
      <c r="E72" s="55">
        <v>8.77</v>
      </c>
      <c r="F72" s="55">
        <v>11.78</v>
      </c>
      <c r="G72" s="55">
        <v>33.979999999999997</v>
      </c>
      <c r="H72" s="119">
        <v>281.48</v>
      </c>
      <c r="I72" s="120"/>
      <c r="J72" s="120"/>
      <c r="K72" s="54" t="s">
        <v>60</v>
      </c>
    </row>
    <row r="73" spans="1:11" ht="15.75" customHeight="1" x14ac:dyDescent="0.25">
      <c r="A73" s="88" t="s">
        <v>73</v>
      </c>
      <c r="B73" s="89"/>
      <c r="C73" s="90"/>
      <c r="D73" s="46">
        <v>180</v>
      </c>
      <c r="E73" s="46">
        <v>1.3</v>
      </c>
      <c r="F73" s="46">
        <v>1.3</v>
      </c>
      <c r="G73" s="46">
        <v>14</v>
      </c>
      <c r="H73" s="113">
        <v>92</v>
      </c>
      <c r="I73" s="114"/>
      <c r="J73" s="114"/>
      <c r="K73" s="47" t="s">
        <v>85</v>
      </c>
    </row>
    <row r="74" spans="1:11" ht="16.5" customHeight="1" thickBot="1" x14ac:dyDescent="0.3">
      <c r="A74" s="107" t="s">
        <v>80</v>
      </c>
      <c r="B74" s="108"/>
      <c r="C74" s="109"/>
      <c r="D74" s="41">
        <v>46172</v>
      </c>
      <c r="E74" s="34">
        <v>2.88</v>
      </c>
      <c r="F74" s="34">
        <v>0.44</v>
      </c>
      <c r="G74" s="34">
        <v>25.42</v>
      </c>
      <c r="H74" s="107">
        <v>116.2</v>
      </c>
      <c r="I74" s="108"/>
      <c r="J74" s="109"/>
      <c r="K74" s="33" t="s">
        <v>34</v>
      </c>
    </row>
    <row r="75" spans="1:11" ht="15.75" thickBot="1" x14ac:dyDescent="0.3">
      <c r="A75" s="128"/>
      <c r="B75" s="129"/>
      <c r="C75" s="130"/>
      <c r="D75" s="56"/>
      <c r="E75" s="57">
        <f>SUM(E72:E74)</f>
        <v>12.95</v>
      </c>
      <c r="F75" s="57">
        <f>SUM(F72:F74)</f>
        <v>13.52</v>
      </c>
      <c r="G75" s="57">
        <f>SUM(G72:G74)</f>
        <v>73.400000000000006</v>
      </c>
      <c r="H75" s="131">
        <f>SUM(H72:J74)</f>
        <v>489.68</v>
      </c>
      <c r="I75" s="129"/>
      <c r="J75" s="130"/>
      <c r="K75" s="58"/>
    </row>
    <row r="76" spans="1:11" x14ac:dyDescent="0.25">
      <c r="A76" s="132" t="s">
        <v>10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4"/>
    </row>
    <row r="77" spans="1:11" ht="15.75" customHeight="1" x14ac:dyDescent="0.25">
      <c r="A77" s="71" t="s">
        <v>16</v>
      </c>
      <c r="B77" s="72"/>
      <c r="C77" s="84"/>
      <c r="D77" s="31">
        <v>200</v>
      </c>
      <c r="E77" s="32">
        <v>0.23</v>
      </c>
      <c r="F77" s="32">
        <v>0.05</v>
      </c>
      <c r="G77" s="32">
        <v>14.98</v>
      </c>
      <c r="H77" s="71">
        <v>85.72</v>
      </c>
      <c r="I77" s="72"/>
      <c r="J77" s="72"/>
      <c r="K77" s="31" t="s">
        <v>23</v>
      </c>
    </row>
    <row r="78" spans="1:11" x14ac:dyDescent="0.25">
      <c r="A78" s="142" t="s">
        <v>11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4"/>
    </row>
    <row r="79" spans="1:11" ht="15.75" customHeight="1" x14ac:dyDescent="0.25">
      <c r="A79" s="88" t="s">
        <v>37</v>
      </c>
      <c r="B79" s="89"/>
      <c r="C79" s="90"/>
      <c r="D79" s="64" t="s">
        <v>87</v>
      </c>
      <c r="E79" s="32">
        <v>1.92</v>
      </c>
      <c r="F79" s="32">
        <v>6.33</v>
      </c>
      <c r="G79" s="32">
        <v>10.050000000000001</v>
      </c>
      <c r="H79" s="71">
        <v>104.12</v>
      </c>
      <c r="I79" s="72"/>
      <c r="J79" s="84"/>
      <c r="K79" s="31" t="s">
        <v>31</v>
      </c>
    </row>
    <row r="80" spans="1:11" ht="15.75" x14ac:dyDescent="0.25">
      <c r="A80" s="71" t="s">
        <v>61</v>
      </c>
      <c r="B80" s="72"/>
      <c r="C80" s="84"/>
      <c r="D80" s="31">
        <v>50</v>
      </c>
      <c r="E80" s="32">
        <v>11.78</v>
      </c>
      <c r="F80" s="32">
        <v>10.119999999999999</v>
      </c>
      <c r="G80" s="32">
        <v>2.93</v>
      </c>
      <c r="H80" s="71">
        <v>150</v>
      </c>
      <c r="I80" s="72"/>
      <c r="J80" s="84"/>
      <c r="K80" s="31" t="s">
        <v>62</v>
      </c>
    </row>
    <row r="81" spans="1:11" ht="15.75" x14ac:dyDescent="0.25">
      <c r="A81" s="71" t="s">
        <v>19</v>
      </c>
      <c r="B81" s="72"/>
      <c r="C81" s="84"/>
      <c r="D81" s="54">
        <v>150</v>
      </c>
      <c r="E81" s="55">
        <v>38.42</v>
      </c>
      <c r="F81" s="55">
        <v>5.49</v>
      </c>
      <c r="G81" s="55">
        <v>207.62</v>
      </c>
      <c r="H81" s="119">
        <v>1034</v>
      </c>
      <c r="I81" s="120"/>
      <c r="J81" s="121"/>
      <c r="K81" s="54" t="s">
        <v>49</v>
      </c>
    </row>
    <row r="82" spans="1:11" ht="15.75" x14ac:dyDescent="0.25">
      <c r="A82" s="71" t="s">
        <v>30</v>
      </c>
      <c r="B82" s="72"/>
      <c r="C82" s="84"/>
      <c r="D82" s="31">
        <v>50</v>
      </c>
      <c r="E82" s="32">
        <v>1.98</v>
      </c>
      <c r="F82" s="32">
        <v>1.69</v>
      </c>
      <c r="G82" s="32">
        <v>5.89</v>
      </c>
      <c r="H82" s="71">
        <v>45.4</v>
      </c>
      <c r="I82" s="72"/>
      <c r="J82" s="84"/>
      <c r="K82" s="31" t="s">
        <v>32</v>
      </c>
    </row>
    <row r="83" spans="1:11" ht="15.75" x14ac:dyDescent="0.25">
      <c r="A83" s="71" t="s">
        <v>58</v>
      </c>
      <c r="B83" s="72"/>
      <c r="C83" s="84"/>
      <c r="D83" s="31">
        <v>30</v>
      </c>
      <c r="E83" s="32">
        <v>0.8</v>
      </c>
      <c r="F83" s="32">
        <v>0.1</v>
      </c>
      <c r="G83" s="32">
        <v>2.5</v>
      </c>
      <c r="H83" s="71">
        <v>14</v>
      </c>
      <c r="I83" s="72"/>
      <c r="J83" s="84"/>
      <c r="K83" s="31" t="s">
        <v>35</v>
      </c>
    </row>
    <row r="84" spans="1:11" ht="15.75" x14ac:dyDescent="0.25">
      <c r="A84" s="71" t="s">
        <v>16</v>
      </c>
      <c r="B84" s="72"/>
      <c r="C84" s="84"/>
      <c r="D84" s="31">
        <v>180</v>
      </c>
      <c r="E84" s="32">
        <v>0.2</v>
      </c>
      <c r="F84" s="32">
        <v>0.4</v>
      </c>
      <c r="G84" s="32">
        <v>14</v>
      </c>
      <c r="H84" s="71">
        <v>84</v>
      </c>
      <c r="I84" s="72"/>
      <c r="J84" s="84"/>
      <c r="K84" s="31" t="s">
        <v>23</v>
      </c>
    </row>
    <row r="85" spans="1:11" x14ac:dyDescent="0.25">
      <c r="A85" s="119" t="s">
        <v>12</v>
      </c>
      <c r="B85" s="120"/>
      <c r="C85" s="121"/>
      <c r="D85" s="54">
        <v>40</v>
      </c>
      <c r="E85" s="55">
        <v>3.15</v>
      </c>
      <c r="F85" s="55">
        <v>0.4</v>
      </c>
      <c r="G85" s="55">
        <v>19.3</v>
      </c>
      <c r="H85" s="119">
        <v>104</v>
      </c>
      <c r="I85" s="120"/>
      <c r="J85" s="121"/>
      <c r="K85" s="59" t="s">
        <v>34</v>
      </c>
    </row>
    <row r="86" spans="1:11" ht="15.75" thickBot="1" x14ac:dyDescent="0.3">
      <c r="A86" s="139" t="s">
        <v>24</v>
      </c>
      <c r="B86" s="140"/>
      <c r="C86" s="141"/>
      <c r="D86" s="54">
        <v>20</v>
      </c>
      <c r="E86" s="55">
        <v>3.3</v>
      </c>
      <c r="F86" s="55">
        <v>0.6</v>
      </c>
      <c r="G86" s="55">
        <v>16.7</v>
      </c>
      <c r="H86" s="139">
        <v>87</v>
      </c>
      <c r="I86" s="140"/>
      <c r="J86" s="141"/>
      <c r="K86" s="59" t="s">
        <v>35</v>
      </c>
    </row>
    <row r="87" spans="1:11" ht="15.75" thickBot="1" x14ac:dyDescent="0.3">
      <c r="A87" s="128"/>
      <c r="B87" s="129"/>
      <c r="C87" s="130"/>
      <c r="D87" s="56"/>
      <c r="E87" s="57">
        <f>SUM(E79:E85)</f>
        <v>58.25</v>
      </c>
      <c r="F87" s="57">
        <f>SUM(F79:F85)</f>
        <v>24.529999999999998</v>
      </c>
      <c r="G87" s="57">
        <f>SUM(G79:G85)</f>
        <v>262.28999999999996</v>
      </c>
      <c r="H87" s="131">
        <f>SUM(H79:J85)</f>
        <v>1535.52</v>
      </c>
      <c r="I87" s="129"/>
      <c r="J87" s="130"/>
      <c r="K87" s="58"/>
    </row>
    <row r="88" spans="1:11" x14ac:dyDescent="0.25">
      <c r="A88" s="132" t="s">
        <v>13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4"/>
    </row>
    <row r="89" spans="1:11" x14ac:dyDescent="0.25">
      <c r="A89" s="119" t="s">
        <v>22</v>
      </c>
      <c r="B89" s="120"/>
      <c r="C89" s="121"/>
      <c r="D89" s="54">
        <v>45</v>
      </c>
      <c r="E89" s="55">
        <v>3</v>
      </c>
      <c r="F89" s="55">
        <v>4.72</v>
      </c>
      <c r="G89" s="55">
        <v>29.9</v>
      </c>
      <c r="H89" s="119">
        <v>47.3</v>
      </c>
      <c r="I89" s="120"/>
      <c r="J89" s="121"/>
      <c r="K89" s="54" t="s">
        <v>35</v>
      </c>
    </row>
    <row r="90" spans="1:11" ht="16.5" thickBot="1" x14ac:dyDescent="0.3">
      <c r="A90" s="71" t="s">
        <v>67</v>
      </c>
      <c r="B90" s="72"/>
      <c r="C90" s="84"/>
      <c r="D90" s="31">
        <v>180</v>
      </c>
      <c r="E90" s="32">
        <v>1.26</v>
      </c>
      <c r="F90" s="32">
        <v>1.44</v>
      </c>
      <c r="G90" s="32">
        <v>14.76</v>
      </c>
      <c r="H90" s="71">
        <v>77.400000000000006</v>
      </c>
      <c r="I90" s="72"/>
      <c r="J90" s="72"/>
      <c r="K90" s="33" t="s">
        <v>68</v>
      </c>
    </row>
    <row r="91" spans="1:11" ht="15.75" thickBot="1" x14ac:dyDescent="0.3">
      <c r="A91" s="128"/>
      <c r="B91" s="129"/>
      <c r="C91" s="130"/>
      <c r="D91" s="56"/>
      <c r="E91" s="57">
        <f>SUM(E89:E90)</f>
        <v>4.26</v>
      </c>
      <c r="F91" s="57">
        <f>SUM(F89:F90)</f>
        <v>6.16</v>
      </c>
      <c r="G91" s="57">
        <f>SUM(G89:G90)</f>
        <v>44.66</v>
      </c>
      <c r="H91" s="131">
        <f>SUM(H89:J90)</f>
        <v>124.7</v>
      </c>
      <c r="I91" s="129"/>
      <c r="J91" s="130"/>
      <c r="K91" s="58"/>
    </row>
    <row r="92" spans="1:11" ht="15.75" customHeight="1" x14ac:dyDescent="0.25">
      <c r="A92" s="132" t="s">
        <v>14</v>
      </c>
      <c r="B92" s="133"/>
      <c r="C92" s="133"/>
      <c r="D92" s="133"/>
      <c r="E92" s="133"/>
      <c r="F92" s="133"/>
      <c r="G92" s="133"/>
      <c r="H92" s="133"/>
      <c r="I92" s="133"/>
      <c r="J92" s="134"/>
      <c r="K92" s="60"/>
    </row>
    <row r="93" spans="1:11" ht="15.75" customHeight="1" x14ac:dyDescent="0.25">
      <c r="A93" s="88" t="s">
        <v>29</v>
      </c>
      <c r="B93" s="89"/>
      <c r="C93" s="90"/>
      <c r="D93" s="31">
        <v>160</v>
      </c>
      <c r="E93" s="32">
        <v>4</v>
      </c>
      <c r="F93" s="32">
        <v>5.4</v>
      </c>
      <c r="G93" s="32">
        <v>15.6</v>
      </c>
      <c r="H93" s="71">
        <v>134.4</v>
      </c>
      <c r="I93" s="72"/>
      <c r="J93" s="72"/>
      <c r="K93" s="31" t="s">
        <v>76</v>
      </c>
    </row>
    <row r="94" spans="1:11" ht="15.75" x14ac:dyDescent="0.25">
      <c r="A94" s="71" t="s">
        <v>77</v>
      </c>
      <c r="B94" s="72"/>
      <c r="C94" s="84"/>
      <c r="D94" s="38" t="s">
        <v>78</v>
      </c>
      <c r="E94" s="39">
        <v>5.3999999999999999E-2</v>
      </c>
      <c r="F94" s="39">
        <v>1.7999999999999999E-2</v>
      </c>
      <c r="G94" s="39">
        <v>8.3879999999999999</v>
      </c>
      <c r="H94" s="126">
        <v>33.606000000000002</v>
      </c>
      <c r="I94" s="127"/>
      <c r="J94" s="127"/>
      <c r="K94" s="31" t="s">
        <v>79</v>
      </c>
    </row>
    <row r="95" spans="1:11" ht="15.75" thickBot="1" x14ac:dyDescent="0.3">
      <c r="A95" s="119" t="s">
        <v>12</v>
      </c>
      <c r="B95" s="120"/>
      <c r="C95" s="121"/>
      <c r="D95" s="54">
        <v>30</v>
      </c>
      <c r="E95" s="55">
        <v>2.37</v>
      </c>
      <c r="F95" s="55">
        <v>0.3</v>
      </c>
      <c r="G95" s="55">
        <v>14.49</v>
      </c>
      <c r="H95" s="119">
        <v>70</v>
      </c>
      <c r="I95" s="120"/>
      <c r="J95" s="120"/>
      <c r="K95" s="59" t="s">
        <v>34</v>
      </c>
    </row>
    <row r="96" spans="1:11" ht="15.75" thickBot="1" x14ac:dyDescent="0.3">
      <c r="A96" s="122"/>
      <c r="B96" s="123"/>
      <c r="C96" s="124"/>
      <c r="D96" s="48"/>
      <c r="E96" s="49">
        <f>SUM(E93:E95)</f>
        <v>6.4240000000000004</v>
      </c>
      <c r="F96" s="49">
        <f>SUM(F93:F95)</f>
        <v>5.718</v>
      </c>
      <c r="G96" s="49">
        <f>SUM(G93:G95)</f>
        <v>38.478000000000002</v>
      </c>
      <c r="H96" s="125">
        <f>SUM(H93:J95)</f>
        <v>238.006</v>
      </c>
      <c r="I96" s="123"/>
      <c r="J96" s="124"/>
      <c r="K96" s="50"/>
    </row>
    <row r="97" spans="1:11" ht="15.75" thickBot="1" x14ac:dyDescent="0.3">
      <c r="A97" s="122" t="s">
        <v>20</v>
      </c>
      <c r="B97" s="123"/>
      <c r="C97" s="124"/>
      <c r="D97" s="48"/>
      <c r="E97" s="49">
        <f>SUM(E96,E91,E87,E77,E75)</f>
        <v>82.114000000000004</v>
      </c>
      <c r="F97" s="49">
        <f>SUM(F96,F91,F87,F77,F75)</f>
        <v>49.977999999999994</v>
      </c>
      <c r="G97" s="49">
        <f>SUM(G96,G91,G87,G77,G75)</f>
        <v>433.80799999999999</v>
      </c>
      <c r="H97" s="125">
        <f>SUM(H75,H77,H87,H91,H96)</f>
        <v>2473.6259999999997</v>
      </c>
      <c r="I97" s="123"/>
      <c r="J97" s="124"/>
      <c r="K97" s="50"/>
    </row>
    <row r="98" spans="1:11" ht="18.75" x14ac:dyDescent="0.3">
      <c r="A98" s="8"/>
      <c r="B98" s="8"/>
      <c r="C98" s="8"/>
      <c r="D98" s="16"/>
      <c r="E98" s="16"/>
      <c r="F98" s="16"/>
      <c r="G98" s="16"/>
      <c r="H98" s="16"/>
      <c r="I98" s="16"/>
      <c r="J98" s="16"/>
      <c r="K98" s="16"/>
    </row>
    <row r="99" spans="1:11" ht="18.75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7"/>
    </row>
    <row r="100" spans="1:11" ht="19.5" x14ac:dyDescent="0.35">
      <c r="A100" s="92" t="s">
        <v>39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</row>
    <row r="101" spans="1:11" ht="19.5" x14ac:dyDescent="0.35">
      <c r="A101" s="3"/>
      <c r="B101" s="3"/>
      <c r="C101" s="3"/>
      <c r="D101" s="4"/>
      <c r="E101" s="4"/>
      <c r="F101" s="4"/>
      <c r="G101" s="4"/>
      <c r="H101" s="4"/>
      <c r="I101" s="68" t="s">
        <v>40</v>
      </c>
      <c r="J101" s="68"/>
      <c r="K101" s="68"/>
    </row>
    <row r="102" spans="1:11" ht="19.5" thickBot="1" x14ac:dyDescent="0.35">
      <c r="A102" s="69" t="s">
        <v>44</v>
      </c>
      <c r="B102" s="69"/>
      <c r="C102" s="69"/>
      <c r="D102" s="5"/>
      <c r="E102" s="12"/>
      <c r="F102" s="12"/>
      <c r="G102" s="70" t="s">
        <v>91</v>
      </c>
      <c r="H102" s="70"/>
      <c r="I102" s="70"/>
      <c r="J102" s="70"/>
      <c r="K102" s="70"/>
    </row>
    <row r="103" spans="1:11" ht="31.5" customHeight="1" thickBot="1" x14ac:dyDescent="0.3">
      <c r="A103" s="76" t="s">
        <v>0</v>
      </c>
      <c r="B103" s="77"/>
      <c r="C103" s="91"/>
      <c r="D103" s="28" t="s">
        <v>1</v>
      </c>
      <c r="E103" s="76" t="s">
        <v>2</v>
      </c>
      <c r="F103" s="77"/>
      <c r="G103" s="77"/>
      <c r="H103" s="65" t="s">
        <v>57</v>
      </c>
      <c r="I103" s="66"/>
      <c r="J103" s="67"/>
      <c r="K103" s="78" t="s">
        <v>25</v>
      </c>
    </row>
    <row r="104" spans="1:11" ht="16.5" thickBot="1" x14ac:dyDescent="0.3">
      <c r="A104" s="76" t="s">
        <v>3</v>
      </c>
      <c r="B104" s="77"/>
      <c r="C104" s="91"/>
      <c r="D104" s="29" t="s">
        <v>4</v>
      </c>
      <c r="E104" s="28" t="s">
        <v>5</v>
      </c>
      <c r="F104" s="28" t="s">
        <v>6</v>
      </c>
      <c r="G104" s="30" t="s">
        <v>7</v>
      </c>
      <c r="H104" s="115" t="s">
        <v>8</v>
      </c>
      <c r="I104" s="116"/>
      <c r="J104" s="117"/>
      <c r="K104" s="79"/>
    </row>
    <row r="105" spans="1:11" ht="15.75" x14ac:dyDescent="0.25">
      <c r="A105" s="110" t="s">
        <v>9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2"/>
    </row>
    <row r="106" spans="1:11" ht="15.75" customHeight="1" x14ac:dyDescent="0.25">
      <c r="A106" s="88" t="s">
        <v>27</v>
      </c>
      <c r="B106" s="89"/>
      <c r="C106" s="90"/>
      <c r="D106" s="32">
        <v>200</v>
      </c>
      <c r="E106" s="32">
        <v>4.16</v>
      </c>
      <c r="F106" s="32">
        <v>5.6</v>
      </c>
      <c r="G106" s="32">
        <v>19.559999999999999</v>
      </c>
      <c r="H106" s="71">
        <v>144</v>
      </c>
      <c r="I106" s="72"/>
      <c r="J106" s="72"/>
      <c r="K106" s="40" t="s">
        <v>28</v>
      </c>
    </row>
    <row r="107" spans="1:11" ht="15.75" customHeight="1" x14ac:dyDescent="0.25">
      <c r="A107" s="88" t="s">
        <v>46</v>
      </c>
      <c r="B107" s="89"/>
      <c r="C107" s="90"/>
      <c r="D107" s="32">
        <v>180</v>
      </c>
      <c r="E107" s="32">
        <v>1.2</v>
      </c>
      <c r="F107" s="32">
        <v>1.3</v>
      </c>
      <c r="G107" s="32">
        <v>13</v>
      </c>
      <c r="H107" s="71">
        <v>90</v>
      </c>
      <c r="I107" s="72"/>
      <c r="J107" s="72"/>
      <c r="K107" s="31" t="s">
        <v>48</v>
      </c>
    </row>
    <row r="108" spans="1:11" ht="16.5" customHeight="1" thickBot="1" x14ac:dyDescent="0.3">
      <c r="A108" s="107" t="s">
        <v>38</v>
      </c>
      <c r="B108" s="108"/>
      <c r="C108" s="109"/>
      <c r="D108" s="33" t="s">
        <v>50</v>
      </c>
      <c r="E108" s="34">
        <v>2.2999999999999998</v>
      </c>
      <c r="F108" s="34">
        <v>4.3600000000000003</v>
      </c>
      <c r="G108" s="34">
        <v>14.62</v>
      </c>
      <c r="H108" s="107">
        <v>108</v>
      </c>
      <c r="I108" s="108"/>
      <c r="J108" s="109"/>
      <c r="K108" s="33" t="s">
        <v>51</v>
      </c>
    </row>
    <row r="109" spans="1:11" ht="16.5" thickBot="1" x14ac:dyDescent="0.3">
      <c r="A109" s="73"/>
      <c r="B109" s="74"/>
      <c r="C109" s="75"/>
      <c r="D109" s="35"/>
      <c r="E109" s="36">
        <f>SUM(E106:E108)</f>
        <v>7.66</v>
      </c>
      <c r="F109" s="36">
        <f>SUM(F106:F108)</f>
        <v>11.26</v>
      </c>
      <c r="G109" s="36">
        <f>SUM(G106:G108)</f>
        <v>47.18</v>
      </c>
      <c r="H109" s="83">
        <f>SUM(H106:J108)</f>
        <v>342</v>
      </c>
      <c r="I109" s="74"/>
      <c r="J109" s="75"/>
      <c r="K109" s="42"/>
    </row>
    <row r="110" spans="1:11" ht="15.75" x14ac:dyDescent="0.25">
      <c r="A110" s="80" t="s">
        <v>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2"/>
    </row>
    <row r="111" spans="1:11" ht="15.75" customHeight="1" x14ac:dyDescent="0.25">
      <c r="A111" s="71" t="s">
        <v>66</v>
      </c>
      <c r="B111" s="72"/>
      <c r="C111" s="84"/>
      <c r="D111" s="31">
        <v>200</v>
      </c>
      <c r="E111" s="32">
        <v>0.23</v>
      </c>
      <c r="F111" s="32">
        <v>0.05</v>
      </c>
      <c r="G111" s="32">
        <v>14.98</v>
      </c>
      <c r="H111" s="71">
        <v>85.72</v>
      </c>
      <c r="I111" s="72"/>
      <c r="J111" s="72"/>
      <c r="K111" s="31" t="s">
        <v>23</v>
      </c>
    </row>
    <row r="112" spans="1:11" ht="15.75" x14ac:dyDescent="0.25">
      <c r="A112" s="85" t="s">
        <v>11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7"/>
    </row>
    <row r="113" spans="1:11" ht="15.75" customHeight="1" x14ac:dyDescent="0.25">
      <c r="A113" s="88" t="s">
        <v>36</v>
      </c>
      <c r="B113" s="89"/>
      <c r="C113" s="90"/>
      <c r="D113" s="38" t="s">
        <v>87</v>
      </c>
      <c r="E113" s="32">
        <v>3.68</v>
      </c>
      <c r="F113" s="32">
        <v>7.07</v>
      </c>
      <c r="G113" s="32">
        <v>8.58</v>
      </c>
      <c r="H113" s="71">
        <v>118</v>
      </c>
      <c r="I113" s="72"/>
      <c r="J113" s="72"/>
      <c r="K113" s="40" t="s">
        <v>33</v>
      </c>
    </row>
    <row r="114" spans="1:11" ht="15.75" x14ac:dyDescent="0.25">
      <c r="A114" s="71" t="s">
        <v>70</v>
      </c>
      <c r="B114" s="72"/>
      <c r="C114" s="84"/>
      <c r="D114" s="31">
        <v>70</v>
      </c>
      <c r="E114" s="32">
        <v>8.5</v>
      </c>
      <c r="F114" s="32">
        <v>11</v>
      </c>
      <c r="G114" s="32">
        <v>9.1</v>
      </c>
      <c r="H114" s="71">
        <v>171</v>
      </c>
      <c r="I114" s="72"/>
      <c r="J114" s="72"/>
      <c r="K114" s="31" t="s">
        <v>59</v>
      </c>
    </row>
    <row r="115" spans="1:11" ht="15.75" x14ac:dyDescent="0.25">
      <c r="A115" s="71" t="s">
        <v>30</v>
      </c>
      <c r="B115" s="72"/>
      <c r="C115" s="84"/>
      <c r="D115" s="31">
        <v>50</v>
      </c>
      <c r="E115" s="32">
        <v>1.98</v>
      </c>
      <c r="F115" s="32">
        <v>1.69</v>
      </c>
      <c r="G115" s="32">
        <v>5.89</v>
      </c>
      <c r="H115" s="71">
        <v>45.4</v>
      </c>
      <c r="I115" s="72"/>
      <c r="J115" s="72"/>
      <c r="K115" s="31" t="s">
        <v>32</v>
      </c>
    </row>
    <row r="116" spans="1:11" ht="15.75" x14ac:dyDescent="0.25">
      <c r="A116" s="71" t="s">
        <v>86</v>
      </c>
      <c r="B116" s="72"/>
      <c r="C116" s="84"/>
      <c r="D116" s="31">
        <v>180</v>
      </c>
      <c r="E116" s="32">
        <v>4.8999999999999998E-4</v>
      </c>
      <c r="F116" s="32">
        <v>0</v>
      </c>
      <c r="G116" s="32">
        <v>1.8710000000000001E-2</v>
      </c>
      <c r="H116" s="71">
        <v>68.813999999999993</v>
      </c>
      <c r="I116" s="72"/>
      <c r="J116" s="72"/>
      <c r="K116" s="31" t="s">
        <v>65</v>
      </c>
    </row>
    <row r="117" spans="1:11" ht="15.75" x14ac:dyDescent="0.25">
      <c r="A117" s="71" t="s">
        <v>12</v>
      </c>
      <c r="B117" s="72"/>
      <c r="C117" s="84"/>
      <c r="D117" s="31">
        <v>40</v>
      </c>
      <c r="E117" s="32">
        <v>3.15</v>
      </c>
      <c r="F117" s="32">
        <v>0.4</v>
      </c>
      <c r="G117" s="32">
        <v>19.3</v>
      </c>
      <c r="H117" s="71">
        <v>104</v>
      </c>
      <c r="I117" s="72"/>
      <c r="J117" s="72"/>
      <c r="K117" s="40" t="s">
        <v>34</v>
      </c>
    </row>
    <row r="118" spans="1:11" ht="16.5" thickBot="1" x14ac:dyDescent="0.3">
      <c r="A118" s="71" t="s">
        <v>21</v>
      </c>
      <c r="B118" s="72"/>
      <c r="C118" s="84"/>
      <c r="D118" s="31">
        <v>20</v>
      </c>
      <c r="E118" s="32">
        <v>3.3</v>
      </c>
      <c r="F118" s="32">
        <v>0.6</v>
      </c>
      <c r="G118" s="32">
        <v>16.7</v>
      </c>
      <c r="H118" s="71">
        <v>87</v>
      </c>
      <c r="I118" s="72"/>
      <c r="J118" s="72"/>
      <c r="K118" s="43" t="s">
        <v>35</v>
      </c>
    </row>
    <row r="119" spans="1:11" ht="16.5" thickBot="1" x14ac:dyDescent="0.3">
      <c r="A119" s="73"/>
      <c r="B119" s="74"/>
      <c r="C119" s="75"/>
      <c r="D119" s="35"/>
      <c r="E119" s="36">
        <f>SUM(E113:E118)</f>
        <v>20.610489999999999</v>
      </c>
      <c r="F119" s="36">
        <f>SUM(F113:F118)</f>
        <v>20.76</v>
      </c>
      <c r="G119" s="36">
        <f>SUM(G113:G118)</f>
        <v>59.588710000000006</v>
      </c>
      <c r="H119" s="83">
        <f>SUM(H113:J118)</f>
        <v>594.21399999999994</v>
      </c>
      <c r="I119" s="74"/>
      <c r="J119" s="75"/>
      <c r="K119" s="42"/>
    </row>
    <row r="120" spans="1:11" ht="15.75" x14ac:dyDescent="0.25">
      <c r="A120" s="80" t="s">
        <v>13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2"/>
    </row>
    <row r="121" spans="1:11" ht="15.75" x14ac:dyDescent="0.25">
      <c r="A121" s="71" t="s">
        <v>63</v>
      </c>
      <c r="B121" s="72"/>
      <c r="C121" s="84"/>
      <c r="D121" s="31">
        <v>70</v>
      </c>
      <c r="E121" s="32">
        <v>6.37</v>
      </c>
      <c r="F121" s="32">
        <v>6</v>
      </c>
      <c r="G121" s="32">
        <v>14.18</v>
      </c>
      <c r="H121" s="71">
        <v>231.8</v>
      </c>
      <c r="I121" s="72"/>
      <c r="J121" s="72"/>
      <c r="K121" s="31" t="s">
        <v>64</v>
      </c>
    </row>
    <row r="122" spans="1:11" ht="19.5" customHeight="1" thickBot="1" x14ac:dyDescent="0.3">
      <c r="A122" s="88" t="s">
        <v>47</v>
      </c>
      <c r="B122" s="89"/>
      <c r="C122" s="90"/>
      <c r="D122" s="32">
        <v>180</v>
      </c>
      <c r="E122" s="32">
        <v>4</v>
      </c>
      <c r="F122" s="32">
        <v>4.5</v>
      </c>
      <c r="G122" s="32">
        <v>19.149999999999999</v>
      </c>
      <c r="H122" s="71">
        <v>129.51</v>
      </c>
      <c r="I122" s="72"/>
      <c r="J122" s="72"/>
      <c r="K122" s="31" t="s">
        <v>23</v>
      </c>
    </row>
    <row r="123" spans="1:11" ht="16.5" customHeight="1" thickBot="1" x14ac:dyDescent="0.3">
      <c r="A123" s="73"/>
      <c r="B123" s="74"/>
      <c r="C123" s="75"/>
      <c r="D123" s="35"/>
      <c r="E123" s="36">
        <f>SUM(E121:E122)</f>
        <v>10.370000000000001</v>
      </c>
      <c r="F123" s="36">
        <f>SUM(F121:F122)</f>
        <v>10.5</v>
      </c>
      <c r="G123" s="36">
        <f>SUM(G121:G122)</f>
        <v>33.33</v>
      </c>
      <c r="H123" s="83">
        <f>SUM(H121:J122)</f>
        <v>361.31</v>
      </c>
      <c r="I123" s="74"/>
      <c r="J123" s="75"/>
      <c r="K123" s="42"/>
    </row>
    <row r="124" spans="1:11" ht="15.75" x14ac:dyDescent="0.25">
      <c r="A124" s="80" t="s">
        <v>14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2"/>
    </row>
    <row r="125" spans="1:11" ht="15.75" customHeight="1" x14ac:dyDescent="0.25">
      <c r="A125" s="88" t="s">
        <v>81</v>
      </c>
      <c r="B125" s="89"/>
      <c r="C125" s="90"/>
      <c r="D125" s="32">
        <v>100</v>
      </c>
      <c r="E125" s="32">
        <v>6.37</v>
      </c>
      <c r="F125" s="32">
        <v>0.3</v>
      </c>
      <c r="G125" s="32">
        <v>4.6100000000000003</v>
      </c>
      <c r="H125" s="71">
        <v>52.72</v>
      </c>
      <c r="I125" s="72"/>
      <c r="J125" s="72"/>
      <c r="K125" s="31" t="s">
        <v>82</v>
      </c>
    </row>
    <row r="126" spans="1:11" ht="15.75" customHeight="1" x14ac:dyDescent="0.25">
      <c r="A126" s="71" t="s">
        <v>17</v>
      </c>
      <c r="B126" s="72"/>
      <c r="C126" s="84"/>
      <c r="D126" s="31">
        <v>180</v>
      </c>
      <c r="E126" s="32">
        <v>0.36</v>
      </c>
      <c r="F126" s="32">
        <v>0.09</v>
      </c>
      <c r="G126" s="32">
        <v>19.04</v>
      </c>
      <c r="H126" s="71">
        <v>73.540000000000006</v>
      </c>
      <c r="I126" s="72"/>
      <c r="J126" s="72"/>
      <c r="K126" s="31" t="s">
        <v>23</v>
      </c>
    </row>
    <row r="127" spans="1:11" ht="16.5" thickBot="1" x14ac:dyDescent="0.3">
      <c r="A127" s="71" t="s">
        <v>12</v>
      </c>
      <c r="B127" s="72"/>
      <c r="C127" s="84"/>
      <c r="D127" s="31">
        <v>30</v>
      </c>
      <c r="E127" s="32">
        <v>2.37</v>
      </c>
      <c r="F127" s="32">
        <v>0.3</v>
      </c>
      <c r="G127" s="32">
        <v>14.49</v>
      </c>
      <c r="H127" s="71">
        <v>70</v>
      </c>
      <c r="I127" s="72"/>
      <c r="J127" s="72"/>
      <c r="K127" s="43" t="s">
        <v>34</v>
      </c>
    </row>
    <row r="128" spans="1:11" ht="16.5" thickBot="1" x14ac:dyDescent="0.3">
      <c r="A128" s="73"/>
      <c r="B128" s="74"/>
      <c r="C128" s="75"/>
      <c r="D128" s="35"/>
      <c r="E128" s="36">
        <f>SUM(E125:E127)</f>
        <v>9.1000000000000014</v>
      </c>
      <c r="F128" s="36">
        <f>SUM(F125:F127)</f>
        <v>0.69</v>
      </c>
      <c r="G128" s="36">
        <f>SUM(G125:G127)</f>
        <v>38.14</v>
      </c>
      <c r="H128" s="83">
        <f>SUM(H125:J127)</f>
        <v>196.26</v>
      </c>
      <c r="I128" s="74"/>
      <c r="J128" s="75"/>
      <c r="K128" s="42"/>
    </row>
    <row r="129" spans="1:11" ht="16.5" thickBot="1" x14ac:dyDescent="0.3">
      <c r="A129" s="76" t="s">
        <v>20</v>
      </c>
      <c r="B129" s="77"/>
      <c r="C129" s="118"/>
      <c r="D129" s="61"/>
      <c r="E129" s="36">
        <f>SUM(E128,E123,E119,E111,E109)</f>
        <v>47.970489999999998</v>
      </c>
      <c r="F129" s="62">
        <f>SUM(F128,F123,F119,F111,F109)</f>
        <v>43.26</v>
      </c>
      <c r="G129" s="62">
        <f>SUM(G128,G123,G119,G111,G109)</f>
        <v>193.21871000000002</v>
      </c>
      <c r="H129" s="83">
        <f>SUM(H109,H111,H119,H123,H128)</f>
        <v>1579.5039999999999</v>
      </c>
      <c r="I129" s="74"/>
      <c r="J129" s="75"/>
      <c r="K129" s="63"/>
    </row>
    <row r="130" spans="1:11" ht="18.75" x14ac:dyDescent="0.3">
      <c r="A130" s="13"/>
      <c r="B130" s="13"/>
      <c r="C130" s="13"/>
      <c r="D130" s="23"/>
      <c r="E130" s="16"/>
      <c r="F130" s="12"/>
      <c r="G130" s="12"/>
      <c r="H130" s="16"/>
      <c r="I130" s="16"/>
      <c r="J130" s="16"/>
      <c r="K130" s="25"/>
    </row>
    <row r="131" spans="1:11" ht="18.75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7"/>
    </row>
    <row r="132" spans="1:11" ht="18.75" x14ac:dyDescent="0.3">
      <c r="A132" s="6"/>
      <c r="B132" s="6"/>
      <c r="C132" s="6"/>
      <c r="D132" s="7"/>
      <c r="E132" s="7"/>
      <c r="F132" s="7"/>
      <c r="G132" s="7"/>
      <c r="H132" s="7"/>
      <c r="I132" s="7"/>
      <c r="J132" s="7"/>
      <c r="K132" s="7"/>
    </row>
  </sheetData>
  <mergeCells count="226">
    <mergeCell ref="A51:C51"/>
    <mergeCell ref="H51:J51"/>
    <mergeCell ref="H47:J47"/>
    <mergeCell ref="H57:J57"/>
    <mergeCell ref="A58:K58"/>
    <mergeCell ref="A63:C63"/>
    <mergeCell ref="H63:J63"/>
    <mergeCell ref="A49:C49"/>
    <mergeCell ref="H49:J49"/>
    <mergeCell ref="A50:C50"/>
    <mergeCell ref="H50:J50"/>
    <mergeCell ref="A48:C48"/>
    <mergeCell ref="A55:C55"/>
    <mergeCell ref="H55:J55"/>
    <mergeCell ref="A59:C59"/>
    <mergeCell ref="H59:J59"/>
    <mergeCell ref="A41:C41"/>
    <mergeCell ref="H41:J41"/>
    <mergeCell ref="A42:C42"/>
    <mergeCell ref="H42:J42"/>
    <mergeCell ref="A43:K43"/>
    <mergeCell ref="A44:C44"/>
    <mergeCell ref="H48:J48"/>
    <mergeCell ref="H44:J44"/>
    <mergeCell ref="A45:K45"/>
    <mergeCell ref="A46:C46"/>
    <mergeCell ref="H46:J46"/>
    <mergeCell ref="A47:C47"/>
    <mergeCell ref="A6:K6"/>
    <mergeCell ref="A7:C7"/>
    <mergeCell ref="H7:J7"/>
    <mergeCell ref="A8:C8"/>
    <mergeCell ref="H8:J8"/>
    <mergeCell ref="A1:K1"/>
    <mergeCell ref="I2:K2"/>
    <mergeCell ref="A3:C3"/>
    <mergeCell ref="G3:K3"/>
    <mergeCell ref="A4:C4"/>
    <mergeCell ref="E4:G4"/>
    <mergeCell ref="K4:K5"/>
    <mergeCell ref="H5:J5"/>
    <mergeCell ref="A5:C5"/>
    <mergeCell ref="H4:J4"/>
    <mergeCell ref="A12:C12"/>
    <mergeCell ref="H12:J12"/>
    <mergeCell ref="A13:K13"/>
    <mergeCell ref="A14:C14"/>
    <mergeCell ref="H14:J14"/>
    <mergeCell ref="A9:C9"/>
    <mergeCell ref="H9:J9"/>
    <mergeCell ref="A10:C10"/>
    <mergeCell ref="H10:J10"/>
    <mergeCell ref="A11:K11"/>
    <mergeCell ref="A18:C18"/>
    <mergeCell ref="H18:J18"/>
    <mergeCell ref="A19:C19"/>
    <mergeCell ref="H19:J19"/>
    <mergeCell ref="A22:C22"/>
    <mergeCell ref="H22:J22"/>
    <mergeCell ref="A15:C15"/>
    <mergeCell ref="H15:J15"/>
    <mergeCell ref="A16:C16"/>
    <mergeCell ref="A17:C17"/>
    <mergeCell ref="H17:J17"/>
    <mergeCell ref="A20:C20"/>
    <mergeCell ref="H20:J20"/>
    <mergeCell ref="H16:J16"/>
    <mergeCell ref="A40:C40"/>
    <mergeCell ref="A26:C26"/>
    <mergeCell ref="H26:J26"/>
    <mergeCell ref="A23:C23"/>
    <mergeCell ref="H23:J23"/>
    <mergeCell ref="A21:K21"/>
    <mergeCell ref="A24:C24"/>
    <mergeCell ref="H24:J24"/>
    <mergeCell ref="A25:K25"/>
    <mergeCell ref="H40:J40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33:K33"/>
    <mergeCell ref="I34:K34"/>
    <mergeCell ref="A35:C35"/>
    <mergeCell ref="G35:K35"/>
    <mergeCell ref="A36:C36"/>
    <mergeCell ref="E36:G36"/>
    <mergeCell ref="K36:K37"/>
    <mergeCell ref="H37:J37"/>
    <mergeCell ref="A30:C30"/>
    <mergeCell ref="H30:J30"/>
    <mergeCell ref="H77:J77"/>
    <mergeCell ref="A74:C74"/>
    <mergeCell ref="H74:J74"/>
    <mergeCell ref="A75:C75"/>
    <mergeCell ref="H75:J75"/>
    <mergeCell ref="A56:C56"/>
    <mergeCell ref="H56:J56"/>
    <mergeCell ref="A52:C52"/>
    <mergeCell ref="A71:K71"/>
    <mergeCell ref="H52:J52"/>
    <mergeCell ref="A57:C57"/>
    <mergeCell ref="A61:C61"/>
    <mergeCell ref="A53:C53"/>
    <mergeCell ref="H53:J53"/>
    <mergeCell ref="A62:C62"/>
    <mergeCell ref="H62:J62"/>
    <mergeCell ref="A60:C60"/>
    <mergeCell ref="H60:J60"/>
    <mergeCell ref="A54:K54"/>
    <mergeCell ref="A86:C86"/>
    <mergeCell ref="H86:J86"/>
    <mergeCell ref="A87:C87"/>
    <mergeCell ref="H87:J87"/>
    <mergeCell ref="A88:K88"/>
    <mergeCell ref="A78:K78"/>
    <mergeCell ref="A79:C79"/>
    <mergeCell ref="H79:J79"/>
    <mergeCell ref="A83:C83"/>
    <mergeCell ref="A84:C84"/>
    <mergeCell ref="H83:J83"/>
    <mergeCell ref="A76:K76"/>
    <mergeCell ref="H85:J85"/>
    <mergeCell ref="A80:C80"/>
    <mergeCell ref="H80:J80"/>
    <mergeCell ref="A81:C81"/>
    <mergeCell ref="H81:J81"/>
    <mergeCell ref="A82:C82"/>
    <mergeCell ref="H82:J82"/>
    <mergeCell ref="H84:J84"/>
    <mergeCell ref="A85:C85"/>
    <mergeCell ref="A72:C72"/>
    <mergeCell ref="H72:J72"/>
    <mergeCell ref="A66:K66"/>
    <mergeCell ref="I67:K67"/>
    <mergeCell ref="A68:C68"/>
    <mergeCell ref="G68:K68"/>
    <mergeCell ref="A69:C69"/>
    <mergeCell ref="E69:G69"/>
    <mergeCell ref="K69:K70"/>
    <mergeCell ref="H70:J70"/>
    <mergeCell ref="A73:C73"/>
    <mergeCell ref="H73:J73"/>
    <mergeCell ref="A77:C77"/>
    <mergeCell ref="H104:J104"/>
    <mergeCell ref="A89:C89"/>
    <mergeCell ref="H89:J89"/>
    <mergeCell ref="A90:C90"/>
    <mergeCell ref="H90:J90"/>
    <mergeCell ref="A95:C95"/>
    <mergeCell ref="H95:J95"/>
    <mergeCell ref="A96:C96"/>
    <mergeCell ref="H96:J96"/>
    <mergeCell ref="A93:C93"/>
    <mergeCell ref="H93:J93"/>
    <mergeCell ref="A94:C94"/>
    <mergeCell ref="H94:J94"/>
    <mergeCell ref="A91:C91"/>
    <mergeCell ref="H91:J91"/>
    <mergeCell ref="A92:J92"/>
    <mergeCell ref="A97:C97"/>
    <mergeCell ref="A104:C104"/>
    <mergeCell ref="H103:J103"/>
    <mergeCell ref="H97:J97"/>
    <mergeCell ref="A103:C103"/>
    <mergeCell ref="A108:C108"/>
    <mergeCell ref="H108:J108"/>
    <mergeCell ref="A109:C109"/>
    <mergeCell ref="H109:J109"/>
    <mergeCell ref="A110:K110"/>
    <mergeCell ref="A105:K105"/>
    <mergeCell ref="A106:C106"/>
    <mergeCell ref="H106:J106"/>
    <mergeCell ref="A107:C107"/>
    <mergeCell ref="H107:J107"/>
    <mergeCell ref="A118:C118"/>
    <mergeCell ref="H118:J118"/>
    <mergeCell ref="A119:C119"/>
    <mergeCell ref="H119:J119"/>
    <mergeCell ref="A129:C129"/>
    <mergeCell ref="H129:J129"/>
    <mergeCell ref="A126:C126"/>
    <mergeCell ref="H126:J126"/>
    <mergeCell ref="A127:C127"/>
    <mergeCell ref="H127:J127"/>
    <mergeCell ref="A128:C128"/>
    <mergeCell ref="H128:J128"/>
    <mergeCell ref="A123:C123"/>
    <mergeCell ref="H123:J123"/>
    <mergeCell ref="A122:C122"/>
    <mergeCell ref="H122:J122"/>
    <mergeCell ref="A124:K124"/>
    <mergeCell ref="A125:C125"/>
    <mergeCell ref="H125:J125"/>
    <mergeCell ref="A120:K120"/>
    <mergeCell ref="A121:C121"/>
    <mergeCell ref="H121:J121"/>
    <mergeCell ref="A37:C37"/>
    <mergeCell ref="H36:J36"/>
    <mergeCell ref="A70:C70"/>
    <mergeCell ref="H69:J69"/>
    <mergeCell ref="H61:J61"/>
    <mergeCell ref="A100:K100"/>
    <mergeCell ref="I101:K101"/>
    <mergeCell ref="A102:C102"/>
    <mergeCell ref="G102:K102"/>
    <mergeCell ref="A114:C114"/>
    <mergeCell ref="H114:J114"/>
    <mergeCell ref="A115:C115"/>
    <mergeCell ref="A116:C116"/>
    <mergeCell ref="H116:J116"/>
    <mergeCell ref="A117:C117"/>
    <mergeCell ref="H117:J117"/>
    <mergeCell ref="A111:C111"/>
    <mergeCell ref="H111:J111"/>
    <mergeCell ref="A112:K112"/>
    <mergeCell ref="A113:C113"/>
    <mergeCell ref="H113:J113"/>
    <mergeCell ref="H115:J115"/>
    <mergeCell ref="E103:G103"/>
    <mergeCell ref="K103:K104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2026-06-08T00:48:52Z</dcterms:modified>
</cp:coreProperties>
</file>