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0460" windowHeight="7020"/>
  </bookViews>
  <sheets>
    <sheet name="3-7 лет Меню" sheetId="1" r:id="rId1"/>
    <sheet name="Лист1" sheetId="2" r:id="rId2"/>
  </sheets>
  <externalReferences>
    <externalReference r:id="rId3"/>
  </externalReferences>
  <calcPr calcId="162913"/>
</workbook>
</file>

<file path=xl/calcChain.xml><?xml version="1.0" encoding="utf-8"?>
<calcChain xmlns="http://schemas.openxmlformats.org/spreadsheetml/2006/main">
  <c r="H160" i="1" l="1"/>
  <c r="G160" i="1"/>
  <c r="F160" i="1"/>
  <c r="E160" i="1"/>
  <c r="H155" i="1"/>
  <c r="G155" i="1"/>
  <c r="F155" i="1"/>
  <c r="E155" i="1"/>
  <c r="H151" i="1"/>
  <c r="G151" i="1"/>
  <c r="F151" i="1"/>
  <c r="E151" i="1"/>
  <c r="H142" i="1"/>
  <c r="H161" i="1" s="1"/>
  <c r="G142" i="1"/>
  <c r="F142" i="1"/>
  <c r="E142" i="1"/>
  <c r="H129" i="1"/>
  <c r="G129" i="1"/>
  <c r="F129" i="1"/>
  <c r="E129" i="1"/>
  <c r="H124" i="1"/>
  <c r="G124" i="1"/>
  <c r="F124" i="1"/>
  <c r="E124" i="1"/>
  <c r="E120" i="1"/>
  <c r="H120" i="1"/>
  <c r="G120" i="1"/>
  <c r="F120" i="1"/>
  <c r="H110" i="1"/>
  <c r="G110" i="1"/>
  <c r="F110" i="1"/>
  <c r="E110" i="1"/>
  <c r="H97" i="1"/>
  <c r="G97" i="1"/>
  <c r="F97" i="1"/>
  <c r="E97" i="1"/>
  <c r="H92" i="1"/>
  <c r="G92" i="1"/>
  <c r="F92" i="1"/>
  <c r="E92" i="1"/>
  <c r="H88" i="1"/>
  <c r="G88" i="1"/>
  <c r="F88" i="1"/>
  <c r="E88" i="1"/>
  <c r="H76" i="1"/>
  <c r="H98" i="1" s="1"/>
  <c r="G76" i="1"/>
  <c r="F76" i="1"/>
  <c r="E76" i="1"/>
  <c r="E98" i="1" s="1"/>
  <c r="H63" i="1"/>
  <c r="G63" i="1"/>
  <c r="F63" i="1"/>
  <c r="E63" i="1"/>
  <c r="H58" i="1"/>
  <c r="G58" i="1"/>
  <c r="F58" i="1"/>
  <c r="E58" i="1"/>
  <c r="E54" i="1"/>
  <c r="H54" i="1"/>
  <c r="G54" i="1"/>
  <c r="F54" i="1"/>
  <c r="G43" i="1"/>
  <c r="H43" i="1"/>
  <c r="F43" i="1"/>
  <c r="E43" i="1"/>
  <c r="E64" i="1" s="1"/>
  <c r="E161" i="1" l="1"/>
  <c r="F64" i="1"/>
  <c r="F161" i="1"/>
  <c r="G161" i="1"/>
  <c r="F130" i="1"/>
  <c r="G130" i="1"/>
  <c r="H130" i="1"/>
  <c r="E130" i="1"/>
  <c r="F98" i="1"/>
  <c r="G98" i="1"/>
  <c r="G64" i="1"/>
  <c r="H64" i="1"/>
  <c r="A5" i="1" l="1"/>
  <c r="D5" i="1"/>
  <c r="E5" i="1"/>
  <c r="H5" i="1"/>
  <c r="K5" i="1"/>
  <c r="A6" i="1"/>
  <c r="D6" i="1"/>
  <c r="E6" i="1"/>
  <c r="F6" i="1"/>
  <c r="G6" i="1"/>
  <c r="H6" i="1"/>
  <c r="A7" i="1"/>
  <c r="A8" i="1"/>
  <c r="D8" i="1"/>
  <c r="E8" i="1"/>
  <c r="F8" i="1"/>
  <c r="G8" i="1"/>
  <c r="H8" i="1"/>
  <c r="K8" i="1"/>
  <c r="A9" i="1"/>
  <c r="D9" i="1"/>
  <c r="E9" i="1"/>
  <c r="F9" i="1"/>
  <c r="G9" i="1"/>
  <c r="H9" i="1"/>
  <c r="K9" i="1"/>
  <c r="A10" i="1"/>
  <c r="D10" i="1"/>
  <c r="E10" i="1"/>
  <c r="F10" i="1"/>
  <c r="G10" i="1"/>
  <c r="H10" i="1"/>
  <c r="K10" i="1"/>
  <c r="E11" i="1"/>
  <c r="F11" i="1"/>
  <c r="G11" i="1"/>
  <c r="H11" i="1"/>
  <c r="A12" i="1"/>
  <c r="A13" i="1"/>
  <c r="D13" i="1"/>
  <c r="E13" i="1"/>
  <c r="F13" i="1"/>
  <c r="G13" i="1"/>
  <c r="H13" i="1"/>
  <c r="K13" i="1"/>
  <c r="A14" i="1"/>
  <c r="A15" i="1"/>
  <c r="D15" i="1"/>
  <c r="E15" i="1"/>
  <c r="F15" i="1"/>
  <c r="G15" i="1"/>
  <c r="H15" i="1"/>
  <c r="K15" i="1"/>
  <c r="A16" i="1"/>
  <c r="D16" i="1"/>
  <c r="E16" i="1"/>
  <c r="F16" i="1"/>
  <c r="G16" i="1"/>
  <c r="H16" i="1"/>
  <c r="K16" i="1"/>
  <c r="A17" i="1"/>
  <c r="D17" i="1"/>
  <c r="E17" i="1"/>
  <c r="F17" i="1"/>
  <c r="G17" i="1"/>
  <c r="H17" i="1"/>
  <c r="K17" i="1"/>
  <c r="A18" i="1"/>
  <c r="D18" i="1"/>
  <c r="E18" i="1"/>
  <c r="F18" i="1"/>
  <c r="G18" i="1"/>
  <c r="H18" i="1"/>
  <c r="K18" i="1"/>
  <c r="A19" i="1"/>
  <c r="D19" i="1"/>
  <c r="E19" i="1"/>
  <c r="F19" i="1"/>
  <c r="G19" i="1"/>
  <c r="H19" i="1"/>
  <c r="K19" i="1"/>
  <c r="A20" i="1"/>
  <c r="D20" i="1"/>
  <c r="E20" i="1"/>
  <c r="F20" i="1"/>
  <c r="G20" i="1"/>
  <c r="H20" i="1"/>
  <c r="K20" i="1"/>
  <c r="D21" i="1"/>
  <c r="E21" i="1"/>
  <c r="F21" i="1"/>
  <c r="G21" i="1"/>
  <c r="H21" i="1"/>
  <c r="A22" i="1"/>
  <c r="A23" i="1"/>
  <c r="D23" i="1"/>
  <c r="E23" i="1"/>
  <c r="F23" i="1"/>
  <c r="G23" i="1"/>
  <c r="H23" i="1"/>
  <c r="K23" i="1"/>
  <c r="A24" i="1"/>
  <c r="D24" i="1"/>
  <c r="E24" i="1"/>
  <c r="F24" i="1"/>
  <c r="G24" i="1"/>
  <c r="H24" i="1"/>
  <c r="K24" i="1"/>
  <c r="D25" i="1"/>
  <c r="E25" i="1"/>
  <c r="F25" i="1"/>
  <c r="G25" i="1"/>
  <c r="H25" i="1"/>
  <c r="A26" i="1"/>
  <c r="A27" i="1"/>
  <c r="D27" i="1"/>
  <c r="E27" i="1"/>
  <c r="F27" i="1"/>
  <c r="G27" i="1"/>
  <c r="H27" i="1"/>
  <c r="K27" i="1"/>
  <c r="A28" i="1"/>
  <c r="D28" i="1"/>
  <c r="E28" i="1"/>
  <c r="F28" i="1"/>
  <c r="G28" i="1"/>
  <c r="H28" i="1"/>
  <c r="K28" i="1"/>
  <c r="A29" i="1"/>
  <c r="D29" i="1"/>
  <c r="E29" i="1"/>
  <c r="F29" i="1"/>
  <c r="G29" i="1"/>
  <c r="H29" i="1"/>
  <c r="K29" i="1"/>
  <c r="E30" i="1"/>
  <c r="F30" i="1"/>
  <c r="G30" i="1"/>
  <c r="H30" i="1"/>
  <c r="A31" i="1"/>
  <c r="E31" i="1"/>
  <c r="F31" i="1"/>
  <c r="G31" i="1"/>
  <c r="H31" i="1"/>
</calcChain>
</file>

<file path=xl/sharedStrings.xml><?xml version="1.0" encoding="utf-8"?>
<sst xmlns="http://schemas.openxmlformats.org/spreadsheetml/2006/main" count="217" uniqueCount="109">
  <si>
    <t>Блюдо и гарнир</t>
  </si>
  <si>
    <t>Масса</t>
  </si>
  <si>
    <t>Пищевые вещества</t>
  </si>
  <si>
    <t>Прием пищи, наименование блюда</t>
  </si>
  <si>
    <t>Порция, гр.</t>
  </si>
  <si>
    <t>Белки</t>
  </si>
  <si>
    <t>Жиры</t>
  </si>
  <si>
    <t>Углеводы</t>
  </si>
  <si>
    <t>Ккал.</t>
  </si>
  <si>
    <t>Завтрак</t>
  </si>
  <si>
    <t>10.00</t>
  </si>
  <si>
    <t>Обед</t>
  </si>
  <si>
    <t>Хлеб "Пшеничный"</t>
  </si>
  <si>
    <t>Полдник</t>
  </si>
  <si>
    <t>Ужин</t>
  </si>
  <si>
    <t>Картофельное пюре</t>
  </si>
  <si>
    <t>Компот из сухофруктов</t>
  </si>
  <si>
    <t>Чай зеленый</t>
  </si>
  <si>
    <t>Хлеб "Мариинский"</t>
  </si>
  <si>
    <t>Отварные макароны</t>
  </si>
  <si>
    <t>Хлеб "Ржаной"</t>
  </si>
  <si>
    <t>Итого</t>
  </si>
  <si>
    <t>Хлеб "Бородинский"</t>
  </si>
  <si>
    <t xml:space="preserve">Печенье </t>
  </si>
  <si>
    <t>№ 31</t>
  </si>
  <si>
    <t>Хлеб "Отрубной"</t>
  </si>
  <si>
    <t>Технологическая карта</t>
  </si>
  <si>
    <t>Каша кукурузная молочная со сливочным маслом</t>
  </si>
  <si>
    <t>Каша рисовая молочная со сливочным маслом</t>
  </si>
  <si>
    <t>№ 50</t>
  </si>
  <si>
    <t xml:space="preserve">Каша ячневая молочная со сливочным маслом </t>
  </si>
  <si>
    <t>№ 23</t>
  </si>
  <si>
    <t>Солянка овощная</t>
  </si>
  <si>
    <t>Молочный соус</t>
  </si>
  <si>
    <t>№ 2.7</t>
  </si>
  <si>
    <t>№ 58</t>
  </si>
  <si>
    <t>№ 34</t>
  </si>
  <si>
    <t>№ 57</t>
  </si>
  <si>
    <t>№ 1</t>
  </si>
  <si>
    <t>-</t>
  </si>
  <si>
    <t>Щи на мясном бульоне со сметаной</t>
  </si>
  <si>
    <t>Свекольник на мясном бульоне со сметаной</t>
  </si>
  <si>
    <t>Бутерброд со сливочным маслом</t>
  </si>
  <si>
    <t xml:space="preserve">МЕНЮ </t>
  </si>
  <si>
    <t>Дети 3-7 лет</t>
  </si>
  <si>
    <t>6-й день</t>
  </si>
  <si>
    <t>7-й день</t>
  </si>
  <si>
    <t>8-й день</t>
  </si>
  <si>
    <t>9-й день</t>
  </si>
  <si>
    <t>10-й день</t>
  </si>
  <si>
    <t>Чай сладкий</t>
  </si>
  <si>
    <t>№ 54</t>
  </si>
  <si>
    <t>Какао с молоком</t>
  </si>
  <si>
    <t>Чай черный сладкий</t>
  </si>
  <si>
    <t>Суп с клецками на мясном бульоне</t>
  </si>
  <si>
    <t>№ 15</t>
  </si>
  <si>
    <t>Бутерброд с сыром</t>
  </si>
  <si>
    <t>№ б/н</t>
  </si>
  <si>
    <t>30/5</t>
  </si>
  <si>
    <t>№ 16</t>
  </si>
  <si>
    <t>№ 8</t>
  </si>
  <si>
    <t>Кофейный напиток на сгущенном молоке</t>
  </si>
  <si>
    <t>№ 55</t>
  </si>
  <si>
    <t>Булочка "Детская" с творогом</t>
  </si>
  <si>
    <t>№ 28</t>
  </si>
  <si>
    <t>№ 17</t>
  </si>
  <si>
    <t>Каша гречневая молочная со сливочным маслом</t>
  </si>
  <si>
    <t>Вафли</t>
  </si>
  <si>
    <t>№ 152</t>
  </si>
  <si>
    <t>Энергетическая ценность</t>
  </si>
  <si>
    <t>Свежий огурчик кусочком</t>
  </si>
  <si>
    <t>№ 79</t>
  </si>
  <si>
    <t>№ 184</t>
  </si>
  <si>
    <t>Бефстроганов из мяса кур</t>
  </si>
  <si>
    <t>№ 262</t>
  </si>
  <si>
    <t>Булочка "Посыпушка"</t>
  </si>
  <si>
    <t>№ 51</t>
  </si>
  <si>
    <t>№ 7.110</t>
  </si>
  <si>
    <t>Суп вермешелевый с фрикадельками</t>
  </si>
  <si>
    <t>№ 2.1</t>
  </si>
  <si>
    <t>Компот из сушеных яблок</t>
  </si>
  <si>
    <t>Чай с молоком</t>
  </si>
  <si>
    <t>№ 109</t>
  </si>
  <si>
    <t>Суп "Паутинка" на мясном бульоне</t>
  </si>
  <si>
    <t xml:space="preserve">Зразы мясные (говядина) (рис+яйцо)  </t>
  </si>
  <si>
    <t>Макароны отварные с овощами</t>
  </si>
  <si>
    <t>№ 30</t>
  </si>
  <si>
    <t>Кофейный напиток на молоке</t>
  </si>
  <si>
    <t>Кисель фруктовый</t>
  </si>
  <si>
    <t>№ 20</t>
  </si>
  <si>
    <t>№ 56</t>
  </si>
  <si>
    <t>Чай с вареньем</t>
  </si>
  <si>
    <t>180/15</t>
  </si>
  <si>
    <t>№ 147</t>
  </si>
  <si>
    <t>Бутерброд с повидлом</t>
  </si>
  <si>
    <t>Суп рыбный (горбуша)</t>
  </si>
  <si>
    <t>№ 41</t>
  </si>
  <si>
    <t>б/н (№р. 177)</t>
  </si>
  <si>
    <t xml:space="preserve">Котлета мясная </t>
  </si>
  <si>
    <t>№ 2</t>
  </si>
  <si>
    <t>Компот из кураги</t>
  </si>
  <si>
    <t>250/11</t>
  </si>
  <si>
    <t>Рыба под омлетом (минтай)</t>
  </si>
  <si>
    <t>№ 8.2</t>
  </si>
  <si>
    <t>Дата: 03.08.2026</t>
  </si>
  <si>
    <t>Дата: 04.08.2026</t>
  </si>
  <si>
    <t>Дата: 05.08.2026</t>
  </si>
  <si>
    <t>Дата: 06.08.2026</t>
  </si>
  <si>
    <t>Дата: 07.08.2026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</si>
</sst>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i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33CCFF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9">
    <xf numFmtId="0" fontId="0" fillId="0" borderId="0" xfId="0"/>
    <xf numFmtId="0" fontId="1" fillId="0" borderId="0" xfId="0" applyFont="1"/>
    <xf numFmtId="0" fontId="0" fillId="0" borderId="0" xfId="0" applyAlignment="1"/>
    <xf numFmtId="0" fontId="0" fillId="0" borderId="0" xfId="0" applyAlignment="1">
      <alignment horizontal="center" vertical="center"/>
    </xf>
    <xf numFmtId="0" fontId="2" fillId="0" borderId="0" xfId="0" applyFont="1" applyAlignment="1"/>
    <xf numFmtId="0" fontId="2" fillId="0" borderId="0" xfId="0" applyFont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2" fontId="3" fillId="0" borderId="0" xfId="0" applyNumberFormat="1" applyFont="1" applyBorder="1" applyAlignment="1">
      <alignment horizontal="center"/>
    </xf>
    <xf numFmtId="2" fontId="4" fillId="0" borderId="11" xfId="0" applyNumberFormat="1" applyFont="1" applyBorder="1" applyAlignment="1">
      <alignment horizontal="center" vertical="center"/>
    </xf>
    <xf numFmtId="2" fontId="4" fillId="0" borderId="18" xfId="0" applyNumberFormat="1" applyFont="1" applyBorder="1" applyAlignment="1">
      <alignment horizontal="center" vertical="center"/>
    </xf>
    <xf numFmtId="2" fontId="3" fillId="0" borderId="2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2" fontId="3" fillId="0" borderId="4" xfId="0" applyNumberFormat="1" applyFont="1" applyBorder="1" applyAlignment="1">
      <alignment horizontal="center" vertical="center"/>
    </xf>
    <xf numFmtId="2" fontId="3" fillId="0" borderId="0" xfId="0" applyNumberFormat="1" applyFont="1" applyBorder="1" applyAlignment="1">
      <alignment horizontal="center" vertical="center"/>
    </xf>
    <xf numFmtId="2" fontId="4" fillId="0" borderId="11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4" fillId="0" borderId="18" xfId="0" applyNumberFormat="1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2" fontId="3" fillId="0" borderId="18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16" fontId="3" fillId="0" borderId="0" xfId="0" applyNumberFormat="1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2" fontId="3" fillId="0" borderId="19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0" fontId="6" fillId="0" borderId="1" xfId="0" applyFont="1" applyFill="1" applyBorder="1"/>
    <xf numFmtId="2" fontId="8" fillId="0" borderId="11" xfId="0" applyNumberFormat="1" applyFont="1" applyBorder="1" applyAlignment="1">
      <alignment horizontal="center"/>
    </xf>
    <xf numFmtId="2" fontId="8" fillId="0" borderId="11" xfId="0" applyNumberFormat="1" applyFont="1" applyBorder="1"/>
    <xf numFmtId="2" fontId="8" fillId="0" borderId="18" xfId="0" applyNumberFormat="1" applyFont="1" applyBorder="1" applyAlignment="1">
      <alignment horizontal="center"/>
    </xf>
    <xf numFmtId="2" fontId="8" fillId="0" borderId="18" xfId="0" applyNumberFormat="1" applyFont="1" applyBorder="1"/>
    <xf numFmtId="2" fontId="6" fillId="0" borderId="20" xfId="0" applyNumberFormat="1" applyFont="1" applyBorder="1" applyAlignment="1">
      <alignment horizontal="center"/>
    </xf>
    <xf numFmtId="2" fontId="6" fillId="0" borderId="20" xfId="0" applyNumberFormat="1" applyFont="1" applyBorder="1"/>
    <xf numFmtId="2" fontId="6" fillId="0" borderId="4" xfId="0" applyNumberFormat="1" applyFont="1" applyBorder="1" applyAlignment="1">
      <alignment horizontal="center"/>
    </xf>
    <xf numFmtId="0" fontId="8" fillId="0" borderId="11" xfId="0" applyNumberFormat="1" applyFont="1" applyBorder="1" applyAlignment="1">
      <alignment horizontal="center"/>
    </xf>
    <xf numFmtId="164" fontId="8" fillId="0" borderId="11" xfId="0" applyNumberFormat="1" applyFont="1" applyBorder="1"/>
    <xf numFmtId="2" fontId="8" fillId="0" borderId="11" xfId="0" applyNumberFormat="1" applyFont="1" applyBorder="1" applyAlignment="1">
      <alignment horizontal="center" wrapText="1"/>
    </xf>
    <xf numFmtId="16" fontId="8" fillId="0" borderId="18" xfId="0" applyNumberFormat="1" applyFont="1" applyBorder="1" applyAlignment="1">
      <alignment horizontal="center" vertical="center"/>
    </xf>
    <xf numFmtId="2" fontId="6" fillId="0" borderId="4" xfId="0" applyNumberFormat="1" applyFont="1" applyBorder="1" applyAlignment="1">
      <alignment horizontal="center" wrapText="1"/>
    </xf>
    <xf numFmtId="2" fontId="8" fillId="0" borderId="18" xfId="0" applyNumberFormat="1" applyFont="1" applyBorder="1" applyAlignment="1">
      <alignment horizontal="center" wrapText="1"/>
    </xf>
    <xf numFmtId="0" fontId="8" fillId="0" borderId="11" xfId="0" applyFont="1" applyBorder="1"/>
    <xf numFmtId="0" fontId="8" fillId="0" borderId="11" xfId="0" applyFont="1" applyBorder="1" applyAlignment="1">
      <alignment horizontal="center"/>
    </xf>
    <xf numFmtId="2" fontId="0" fillId="0" borderId="11" xfId="0" applyNumberFormat="1" applyBorder="1"/>
    <xf numFmtId="2" fontId="0" fillId="0" borderId="11" xfId="0" applyNumberFormat="1" applyBorder="1" applyAlignment="1">
      <alignment horizontal="center"/>
    </xf>
    <xf numFmtId="2" fontId="1" fillId="0" borderId="20" xfId="0" applyNumberFormat="1" applyFont="1" applyBorder="1" applyAlignment="1">
      <alignment horizontal="center"/>
    </xf>
    <xf numFmtId="2" fontId="1" fillId="0" borderId="20" xfId="0" applyNumberFormat="1" applyFont="1" applyBorder="1"/>
    <xf numFmtId="2" fontId="1" fillId="0" borderId="4" xfId="0" applyNumberFormat="1" applyFont="1" applyBorder="1" applyAlignment="1">
      <alignment horizontal="center"/>
    </xf>
    <xf numFmtId="0" fontId="8" fillId="0" borderId="18" xfId="0" applyFont="1" applyBorder="1"/>
    <xf numFmtId="49" fontId="8" fillId="0" borderId="18" xfId="0" applyNumberFormat="1" applyFont="1" applyBorder="1" applyAlignment="1">
      <alignment horizontal="center"/>
    </xf>
    <xf numFmtId="0" fontId="8" fillId="0" borderId="18" xfId="0" applyFont="1" applyBorder="1" applyAlignment="1">
      <alignment horizontal="center"/>
    </xf>
    <xf numFmtId="2" fontId="9" fillId="0" borderId="11" xfId="0" applyNumberFormat="1" applyFont="1" applyBorder="1" applyAlignment="1">
      <alignment horizontal="center"/>
    </xf>
    <xf numFmtId="2" fontId="9" fillId="0" borderId="11" xfId="0" applyNumberFormat="1" applyFont="1" applyBorder="1"/>
    <xf numFmtId="2" fontId="11" fillId="0" borderId="20" xfId="0" applyNumberFormat="1" applyFont="1" applyBorder="1" applyAlignment="1">
      <alignment horizontal="center"/>
    </xf>
    <xf numFmtId="2" fontId="11" fillId="0" borderId="20" xfId="0" applyNumberFormat="1" applyFont="1" applyBorder="1"/>
    <xf numFmtId="2" fontId="11" fillId="0" borderId="4" xfId="0" applyNumberFormat="1" applyFont="1" applyBorder="1" applyAlignment="1">
      <alignment horizontal="center"/>
    </xf>
    <xf numFmtId="2" fontId="9" fillId="0" borderId="18" xfId="0" applyNumberFormat="1" applyFont="1" applyBorder="1" applyAlignment="1">
      <alignment horizontal="center"/>
    </xf>
    <xf numFmtId="2" fontId="11" fillId="0" borderId="27" xfId="0" applyNumberFormat="1" applyFont="1" applyBorder="1" applyAlignment="1">
      <alignment horizontal="center"/>
    </xf>
    <xf numFmtId="16" fontId="6" fillId="0" borderId="20" xfId="0" applyNumberFormat="1" applyFont="1" applyBorder="1" applyAlignment="1">
      <alignment horizontal="center"/>
    </xf>
    <xf numFmtId="0" fontId="6" fillId="0" borderId="20" xfId="0" applyFont="1" applyBorder="1"/>
    <xf numFmtId="0" fontId="6" fillId="0" borderId="4" xfId="0" applyFont="1" applyBorder="1" applyAlignment="1">
      <alignment horizontal="center" wrapText="1"/>
    </xf>
    <xf numFmtId="2" fontId="8" fillId="0" borderId="12" xfId="0" applyNumberFormat="1" applyFont="1" applyBorder="1" applyAlignment="1">
      <alignment horizontal="center"/>
    </xf>
    <xf numFmtId="2" fontId="8" fillId="0" borderId="13" xfId="0" applyNumberFormat="1" applyFont="1" applyBorder="1" applyAlignment="1">
      <alignment horizontal="center"/>
    </xf>
    <xf numFmtId="2" fontId="8" fillId="0" borderId="14" xfId="0" applyNumberFormat="1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2" fontId="6" fillId="0" borderId="2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6" fillId="0" borderId="19" xfId="0" applyNumberFormat="1" applyFont="1" applyBorder="1" applyAlignment="1">
      <alignment horizontal="center"/>
    </xf>
    <xf numFmtId="2" fontId="7" fillId="0" borderId="28" xfId="0" applyNumberFormat="1" applyFont="1" applyBorder="1" applyAlignment="1">
      <alignment horizontal="center"/>
    </xf>
    <xf numFmtId="2" fontId="7" fillId="0" borderId="29" xfId="0" applyNumberFormat="1" applyFont="1" applyBorder="1" applyAlignment="1">
      <alignment horizontal="center"/>
    </xf>
    <xf numFmtId="2" fontId="7" fillId="0" borderId="30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2" fontId="8" fillId="0" borderId="12" xfId="0" applyNumberFormat="1" applyFont="1" applyBorder="1" applyAlignment="1">
      <alignment horizontal="center" wrapText="1"/>
    </xf>
    <xf numFmtId="2" fontId="8" fillId="0" borderId="13" xfId="0" applyNumberFormat="1" applyFont="1" applyBorder="1" applyAlignment="1">
      <alignment horizontal="center" wrapText="1"/>
    </xf>
    <xf numFmtId="2" fontId="8" fillId="0" borderId="14" xfId="0" applyNumberFormat="1" applyFont="1" applyBorder="1" applyAlignment="1">
      <alignment horizontal="center" wrapText="1"/>
    </xf>
    <xf numFmtId="0" fontId="8" fillId="0" borderId="16" xfId="0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2" fontId="8" fillId="0" borderId="16" xfId="0" applyNumberFormat="1" applyFont="1" applyBorder="1" applyAlignment="1">
      <alignment horizontal="center"/>
    </xf>
    <xf numFmtId="2" fontId="8" fillId="0" borderId="15" xfId="0" applyNumberFormat="1" applyFont="1" applyBorder="1" applyAlignment="1">
      <alignment horizontal="center"/>
    </xf>
    <xf numFmtId="2" fontId="8" fillId="0" borderId="17" xfId="0" applyNumberFormat="1" applyFont="1" applyBorder="1" applyAlignment="1">
      <alignment horizontal="center"/>
    </xf>
    <xf numFmtId="2" fontId="7" fillId="0" borderId="31" xfId="0" applyNumberFormat="1" applyFont="1" applyBorder="1" applyAlignment="1">
      <alignment horizontal="center"/>
    </xf>
    <xf numFmtId="2" fontId="7" fillId="0" borderId="13" xfId="0" applyNumberFormat="1" applyFont="1" applyBorder="1" applyAlignment="1">
      <alignment horizontal="center"/>
    </xf>
    <xf numFmtId="2" fontId="7" fillId="0" borderId="14" xfId="0" applyNumberFormat="1" applyFont="1" applyBorder="1" applyAlignment="1">
      <alignment horizontal="center"/>
    </xf>
    <xf numFmtId="2" fontId="9" fillId="0" borderId="12" xfId="0" applyNumberFormat="1" applyFont="1" applyBorder="1" applyAlignment="1">
      <alignment horizontal="center" wrapText="1"/>
    </xf>
    <xf numFmtId="2" fontId="9" fillId="0" borderId="13" xfId="0" applyNumberFormat="1" applyFont="1" applyBorder="1" applyAlignment="1">
      <alignment horizontal="center" wrapText="1"/>
    </xf>
    <xf numFmtId="2" fontId="9" fillId="0" borderId="14" xfId="0" applyNumberFormat="1" applyFont="1" applyBorder="1" applyAlignment="1">
      <alignment horizontal="center" wrapText="1"/>
    </xf>
    <xf numFmtId="2" fontId="9" fillId="0" borderId="12" xfId="0" applyNumberFormat="1" applyFont="1" applyBorder="1" applyAlignment="1">
      <alignment horizontal="center"/>
    </xf>
    <xf numFmtId="2" fontId="9" fillId="0" borderId="13" xfId="0" applyNumberFormat="1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2" fontId="4" fillId="0" borderId="12" xfId="0" applyNumberFormat="1" applyFont="1" applyBorder="1" applyAlignment="1">
      <alignment horizontal="center" wrapText="1"/>
    </xf>
    <xf numFmtId="2" fontId="4" fillId="0" borderId="13" xfId="0" applyNumberFormat="1" applyFont="1" applyBorder="1" applyAlignment="1">
      <alignment horizontal="center" wrapText="1"/>
    </xf>
    <xf numFmtId="2" fontId="4" fillId="0" borderId="14" xfId="0" applyNumberFormat="1" applyFont="1" applyBorder="1" applyAlignment="1">
      <alignment horizontal="center" wrapText="1"/>
    </xf>
    <xf numFmtId="2" fontId="4" fillId="0" borderId="12" xfId="0" applyNumberFormat="1" applyFont="1" applyBorder="1" applyAlignment="1">
      <alignment horizontal="center" vertical="center"/>
    </xf>
    <xf numFmtId="2" fontId="4" fillId="0" borderId="13" xfId="0" applyNumberFormat="1" applyFont="1" applyBorder="1" applyAlignment="1">
      <alignment horizontal="center" vertical="center"/>
    </xf>
    <xf numFmtId="2" fontId="4" fillId="0" borderId="14" xfId="0" applyNumberFormat="1" applyFont="1" applyBorder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9" xfId="0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2" fontId="4" fillId="0" borderId="12" xfId="0" applyNumberFormat="1" applyFont="1" applyBorder="1" applyAlignment="1">
      <alignment horizontal="center"/>
    </xf>
    <xf numFmtId="2" fontId="4" fillId="0" borderId="13" xfId="0" applyNumberFormat="1" applyFont="1" applyBorder="1" applyAlignment="1">
      <alignment horizontal="center"/>
    </xf>
    <xf numFmtId="2" fontId="4" fillId="0" borderId="14" xfId="0" applyNumberFormat="1" applyFont="1" applyBorder="1" applyAlignment="1">
      <alignment horizontal="center"/>
    </xf>
    <xf numFmtId="2" fontId="2" fillId="0" borderId="31" xfId="0" applyNumberFormat="1" applyFont="1" applyBorder="1" applyAlignment="1">
      <alignment horizontal="center"/>
    </xf>
    <xf numFmtId="2" fontId="2" fillId="0" borderId="13" xfId="0" applyNumberFormat="1" applyFont="1" applyBorder="1" applyAlignment="1">
      <alignment horizontal="center"/>
    </xf>
    <xf numFmtId="2" fontId="2" fillId="0" borderId="14" xfId="0" applyNumberFormat="1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2" fontId="4" fillId="0" borderId="22" xfId="0" applyNumberFormat="1" applyFont="1" applyBorder="1" applyAlignment="1">
      <alignment horizontal="center" vertical="center"/>
    </xf>
    <xf numFmtId="2" fontId="4" fillId="0" borderId="23" xfId="0" applyNumberFormat="1" applyFont="1" applyBorder="1" applyAlignment="1">
      <alignment horizontal="center" vertical="center"/>
    </xf>
    <xf numFmtId="2" fontId="4" fillId="0" borderId="24" xfId="0" applyNumberFormat="1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2" fontId="3" fillId="0" borderId="19" xfId="0" applyNumberFormat="1" applyFont="1" applyBorder="1" applyAlignment="1">
      <alignment horizontal="center"/>
    </xf>
    <xf numFmtId="2" fontId="3" fillId="0" borderId="21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2" fontId="3" fillId="0" borderId="19" xfId="0" applyNumberFormat="1" applyFont="1" applyBorder="1" applyAlignment="1">
      <alignment horizontal="center" vertical="center"/>
    </xf>
    <xf numFmtId="2" fontId="2" fillId="0" borderId="28" xfId="0" applyNumberFormat="1" applyFont="1" applyBorder="1" applyAlignment="1">
      <alignment horizontal="center"/>
    </xf>
    <xf numFmtId="2" fontId="2" fillId="0" borderId="29" xfId="0" applyNumberFormat="1" applyFont="1" applyBorder="1" applyAlignment="1">
      <alignment horizontal="center"/>
    </xf>
    <xf numFmtId="2" fontId="2" fillId="0" borderId="30" xfId="0" applyNumberFormat="1" applyFont="1" applyBorder="1" applyAlignment="1">
      <alignment horizontal="center"/>
    </xf>
    <xf numFmtId="2" fontId="4" fillId="0" borderId="22" xfId="0" applyNumberFormat="1" applyFont="1" applyBorder="1" applyAlignment="1">
      <alignment horizontal="center"/>
    </xf>
    <xf numFmtId="2" fontId="4" fillId="0" borderId="23" xfId="0" applyNumberFormat="1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2" fontId="3" fillId="0" borderId="22" xfId="0" applyNumberFormat="1" applyFont="1" applyBorder="1" applyAlignment="1">
      <alignment horizontal="center"/>
    </xf>
    <xf numFmtId="2" fontId="3" fillId="0" borderId="23" xfId="0" applyNumberFormat="1" applyFont="1" applyBorder="1" applyAlignment="1">
      <alignment horizontal="center"/>
    </xf>
    <xf numFmtId="2" fontId="3" fillId="0" borderId="24" xfId="0" applyNumberFormat="1" applyFont="1" applyBorder="1" applyAlignment="1">
      <alignment horizontal="center"/>
    </xf>
    <xf numFmtId="0" fontId="7" fillId="0" borderId="28" xfId="0" applyFont="1" applyBorder="1" applyAlignment="1">
      <alignment horizontal="center"/>
    </xf>
    <xf numFmtId="0" fontId="7" fillId="0" borderId="29" xfId="0" applyFont="1" applyBorder="1" applyAlignment="1">
      <alignment horizontal="center"/>
    </xf>
    <xf numFmtId="0" fontId="7" fillId="0" borderId="30" xfId="0" applyFont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25" xfId="0" applyFont="1" applyBorder="1" applyAlignment="1">
      <alignment horizontal="center" wrapText="1"/>
    </xf>
    <xf numFmtId="0" fontId="6" fillId="0" borderId="26" xfId="0" applyFont="1" applyBorder="1" applyAlignment="1">
      <alignment horizontal="center" wrapText="1"/>
    </xf>
    <xf numFmtId="0" fontId="6" fillId="0" borderId="7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2" fontId="3" fillId="0" borderId="21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2" fontId="11" fillId="0" borderId="2" xfId="0" applyNumberFormat="1" applyFont="1" applyBorder="1" applyAlignment="1">
      <alignment horizontal="center"/>
    </xf>
    <xf numFmtId="2" fontId="11" fillId="0" borderId="3" xfId="0" applyNumberFormat="1" applyFont="1" applyBorder="1" applyAlignment="1">
      <alignment horizontal="center"/>
    </xf>
    <xf numFmtId="2" fontId="11" fillId="0" borderId="19" xfId="0" applyNumberFormat="1" applyFont="1" applyBorder="1" applyAlignment="1">
      <alignment horizontal="center"/>
    </xf>
    <xf numFmtId="2" fontId="11" fillId="0" borderId="21" xfId="0" applyNumberFormat="1" applyFont="1" applyBorder="1" applyAlignment="1">
      <alignment horizontal="center"/>
    </xf>
    <xf numFmtId="0" fontId="10" fillId="0" borderId="28" xfId="0" applyFont="1" applyBorder="1" applyAlignment="1">
      <alignment horizontal="center"/>
    </xf>
    <xf numFmtId="0" fontId="10" fillId="0" borderId="29" xfId="0" applyFont="1" applyBorder="1" applyAlignment="1">
      <alignment horizontal="center"/>
    </xf>
    <xf numFmtId="0" fontId="10" fillId="0" borderId="30" xfId="0" applyFont="1" applyBorder="1" applyAlignment="1">
      <alignment horizontal="center"/>
    </xf>
    <xf numFmtId="2" fontId="9" fillId="0" borderId="22" xfId="0" applyNumberFormat="1" applyFont="1" applyBorder="1" applyAlignment="1">
      <alignment horizontal="center"/>
    </xf>
    <xf numFmtId="2" fontId="9" fillId="0" borderId="23" xfId="0" applyNumberFormat="1" applyFont="1" applyBorder="1" applyAlignment="1">
      <alignment horizontal="center"/>
    </xf>
    <xf numFmtId="2" fontId="9" fillId="0" borderId="24" xfId="0" applyNumberFormat="1" applyFont="1" applyBorder="1" applyAlignment="1">
      <alignment horizontal="center"/>
    </xf>
    <xf numFmtId="2" fontId="12" fillId="0" borderId="28" xfId="0" applyNumberFormat="1" applyFont="1" applyBorder="1" applyAlignment="1">
      <alignment horizontal="center"/>
    </xf>
    <xf numFmtId="2" fontId="12" fillId="0" borderId="29" xfId="0" applyNumberFormat="1" applyFont="1" applyBorder="1" applyAlignment="1">
      <alignment horizontal="center"/>
    </xf>
    <xf numFmtId="2" fontId="12" fillId="0" borderId="30" xfId="0" applyNumberFormat="1" applyFont="1" applyBorder="1" applyAlignment="1">
      <alignment horizontal="center"/>
    </xf>
    <xf numFmtId="2" fontId="12" fillId="0" borderId="31" xfId="0" applyNumberFormat="1" applyFont="1" applyBorder="1" applyAlignment="1">
      <alignment horizontal="center"/>
    </xf>
    <xf numFmtId="2" fontId="12" fillId="0" borderId="13" xfId="0" applyNumberFormat="1" applyFont="1" applyBorder="1" applyAlignment="1">
      <alignment horizontal="center"/>
    </xf>
    <xf numFmtId="2" fontId="12" fillId="0" borderId="14" xfId="0" applyNumberFormat="1" applyFont="1" applyBorder="1" applyAlignment="1">
      <alignment horizontal="center"/>
    </xf>
    <xf numFmtId="2" fontId="9" fillId="0" borderId="14" xfId="0" applyNumberFormat="1" applyFont="1" applyBorder="1" applyAlignment="1">
      <alignment horizontal="center"/>
    </xf>
    <xf numFmtId="0" fontId="2" fillId="4" borderId="0" xfId="0" applyFont="1" applyFill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2" fontId="1" fillId="0" borderId="2" xfId="0" applyNumberFormat="1" applyFont="1" applyBorder="1" applyAlignment="1">
      <alignment horizontal="center"/>
    </xf>
    <xf numFmtId="2" fontId="1" fillId="0" borderId="3" xfId="0" applyNumberFormat="1" applyFont="1" applyBorder="1" applyAlignment="1">
      <alignment horizontal="center"/>
    </xf>
    <xf numFmtId="2" fontId="1" fillId="0" borderId="19" xfId="0" applyNumberFormat="1" applyFont="1" applyBorder="1" applyAlignment="1">
      <alignment horizontal="center"/>
    </xf>
    <xf numFmtId="2" fontId="1" fillId="0" borderId="21" xfId="0" applyNumberFormat="1" applyFont="1" applyBorder="1" applyAlignment="1">
      <alignment horizontal="center"/>
    </xf>
    <xf numFmtId="164" fontId="8" fillId="0" borderId="12" xfId="0" applyNumberFormat="1" applyFont="1" applyBorder="1" applyAlignment="1">
      <alignment horizontal="center"/>
    </xf>
    <xf numFmtId="164" fontId="8" fillId="0" borderId="13" xfId="0" applyNumberFormat="1" applyFont="1" applyBorder="1" applyAlignment="1">
      <alignment horizontal="center"/>
    </xf>
    <xf numFmtId="0" fontId="6" fillId="0" borderId="5" xfId="0" applyFont="1" applyBorder="1" applyAlignment="1">
      <alignment horizontal="center" wrapText="1"/>
    </xf>
    <xf numFmtId="0" fontId="6" fillId="0" borderId="10" xfId="0" applyFont="1" applyBorder="1" applyAlignment="1">
      <alignment horizontal="center" wrapText="1"/>
    </xf>
    <xf numFmtId="0" fontId="6" fillId="0" borderId="6" xfId="0" applyFont="1" applyBorder="1" applyAlignment="1">
      <alignment horizontal="center" wrapText="1"/>
    </xf>
    <xf numFmtId="0" fontId="6" fillId="0" borderId="19" xfId="0" applyFont="1" applyBorder="1" applyAlignment="1">
      <alignment horizontal="center"/>
    </xf>
    <xf numFmtId="0" fontId="8" fillId="0" borderId="12" xfId="0" applyFont="1" applyBorder="1" applyAlignment="1">
      <alignment horizontal="center" wrapText="1"/>
    </xf>
    <xf numFmtId="0" fontId="8" fillId="0" borderId="13" xfId="0" applyFont="1" applyBorder="1" applyAlignment="1">
      <alignment horizontal="center" wrapText="1"/>
    </xf>
    <xf numFmtId="0" fontId="8" fillId="0" borderId="14" xfId="0" applyFont="1" applyBorder="1" applyAlignment="1">
      <alignment horizontal="center" wrapText="1"/>
    </xf>
    <xf numFmtId="0" fontId="2" fillId="5" borderId="0" xfId="0" applyFont="1" applyFill="1" applyAlignment="1">
      <alignment horizontal="center"/>
    </xf>
    <xf numFmtId="0" fontId="5" fillId="6" borderId="0" xfId="0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33CCFF"/>
      <color rgb="FFFF6600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2162735</xdr:colOff>
      <xdr:row>0</xdr:row>
      <xdr:rowOff>0</xdr:rowOff>
    </xdr:from>
    <xdr:to>
      <xdr:col>2</xdr:col>
      <xdr:colOff>2846294</xdr:colOff>
      <xdr:row>3</xdr:row>
      <xdr:rowOff>110870</xdr:rowOff>
    </xdr:to>
    <xdr:pic>
      <xdr:nvPicPr>
        <xdr:cNvPr id="2" name="Рисунок 1" descr="Повар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372970" y="278079"/>
          <a:ext cx="683559" cy="839252"/>
        </a:xfrm>
        <a:prstGeom prst="rect">
          <a:avLst/>
        </a:prstGeom>
      </xdr:spPr>
    </xdr:pic>
    <xdr:clientData/>
  </xdr:twoCellAnchor>
  <xdr:twoCellAnchor editAs="oneCell">
    <xdr:from>
      <xdr:col>2</xdr:col>
      <xdr:colOff>2162736</xdr:colOff>
      <xdr:row>0</xdr:row>
      <xdr:rowOff>0</xdr:rowOff>
    </xdr:from>
    <xdr:to>
      <xdr:col>2</xdr:col>
      <xdr:colOff>2846295</xdr:colOff>
      <xdr:row>3</xdr:row>
      <xdr:rowOff>110870</xdr:rowOff>
    </xdr:to>
    <xdr:pic>
      <xdr:nvPicPr>
        <xdr:cNvPr id="3" name="Рисунок 2" descr="Повар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372971" y="8550089"/>
          <a:ext cx="683559" cy="839252"/>
        </a:xfrm>
        <a:prstGeom prst="rect">
          <a:avLst/>
        </a:prstGeom>
      </xdr:spPr>
    </xdr:pic>
    <xdr:clientData/>
  </xdr:twoCellAnchor>
  <xdr:twoCellAnchor editAs="oneCell">
    <xdr:from>
      <xdr:col>2</xdr:col>
      <xdr:colOff>2106706</xdr:colOff>
      <xdr:row>0</xdr:row>
      <xdr:rowOff>0</xdr:rowOff>
    </xdr:from>
    <xdr:to>
      <xdr:col>2</xdr:col>
      <xdr:colOff>2790265</xdr:colOff>
      <xdr:row>3</xdr:row>
      <xdr:rowOff>110870</xdr:rowOff>
    </xdr:to>
    <xdr:pic>
      <xdr:nvPicPr>
        <xdr:cNvPr id="4" name="Рисунок 3" descr="Повар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316941" y="16775206"/>
          <a:ext cx="683559" cy="839252"/>
        </a:xfrm>
        <a:prstGeom prst="rect">
          <a:avLst/>
        </a:prstGeom>
      </xdr:spPr>
    </xdr:pic>
    <xdr:clientData/>
  </xdr:twoCellAnchor>
  <xdr:twoCellAnchor editAs="oneCell">
    <xdr:from>
      <xdr:col>2</xdr:col>
      <xdr:colOff>2106706</xdr:colOff>
      <xdr:row>0</xdr:row>
      <xdr:rowOff>0</xdr:rowOff>
    </xdr:from>
    <xdr:to>
      <xdr:col>2</xdr:col>
      <xdr:colOff>2790265</xdr:colOff>
      <xdr:row>3</xdr:row>
      <xdr:rowOff>110870</xdr:rowOff>
    </xdr:to>
    <xdr:pic>
      <xdr:nvPicPr>
        <xdr:cNvPr id="5" name="Рисунок 4" descr="Повар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316941" y="24204706"/>
          <a:ext cx="683559" cy="839252"/>
        </a:xfrm>
        <a:prstGeom prst="rect">
          <a:avLst/>
        </a:prstGeom>
      </xdr:spPr>
    </xdr:pic>
    <xdr:clientData/>
  </xdr:twoCellAnchor>
  <xdr:twoCellAnchor editAs="oneCell">
    <xdr:from>
      <xdr:col>2</xdr:col>
      <xdr:colOff>2061883</xdr:colOff>
      <xdr:row>0</xdr:row>
      <xdr:rowOff>0</xdr:rowOff>
    </xdr:from>
    <xdr:to>
      <xdr:col>2</xdr:col>
      <xdr:colOff>2745442</xdr:colOff>
      <xdr:row>3</xdr:row>
      <xdr:rowOff>110870</xdr:rowOff>
    </xdr:to>
    <xdr:pic>
      <xdr:nvPicPr>
        <xdr:cNvPr id="6" name="Рисунок 5" descr="Повар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272118" y="32239324"/>
          <a:ext cx="683559" cy="839252"/>
        </a:xfrm>
        <a:prstGeom prst="rect">
          <a:avLst/>
        </a:prstGeom>
      </xdr:spPr>
    </xdr:pic>
    <xdr:clientData/>
  </xdr:twoCellAnchor>
  <xdr:twoCellAnchor editAs="oneCell">
    <xdr:from>
      <xdr:col>2</xdr:col>
      <xdr:colOff>2095501</xdr:colOff>
      <xdr:row>2</xdr:row>
      <xdr:rowOff>67236</xdr:rowOff>
    </xdr:from>
    <xdr:to>
      <xdr:col>2</xdr:col>
      <xdr:colOff>2779060</xdr:colOff>
      <xdr:row>4</xdr:row>
      <xdr:rowOff>245341</xdr:rowOff>
    </xdr:to>
    <xdr:pic>
      <xdr:nvPicPr>
        <xdr:cNvPr id="7" name="Рисунок 6" descr="Повар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305736" y="40273942"/>
          <a:ext cx="683559" cy="839252"/>
        </a:xfrm>
        <a:prstGeom prst="rect">
          <a:avLst/>
        </a:prstGeom>
      </xdr:spPr>
    </xdr:pic>
    <xdr:clientData/>
  </xdr:twoCellAnchor>
  <xdr:twoCellAnchor editAs="oneCell">
    <xdr:from>
      <xdr:col>2</xdr:col>
      <xdr:colOff>2151530</xdr:colOff>
      <xdr:row>34</xdr:row>
      <xdr:rowOff>11206</xdr:rowOff>
    </xdr:from>
    <xdr:to>
      <xdr:col>2</xdr:col>
      <xdr:colOff>2835089</xdr:colOff>
      <xdr:row>36</xdr:row>
      <xdr:rowOff>357399</xdr:rowOff>
    </xdr:to>
    <xdr:pic>
      <xdr:nvPicPr>
        <xdr:cNvPr id="8" name="Рисунок 7" descr="Повар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361765" y="47916353"/>
          <a:ext cx="683559" cy="839252"/>
        </a:xfrm>
        <a:prstGeom prst="rect">
          <a:avLst/>
        </a:prstGeom>
      </xdr:spPr>
    </xdr:pic>
    <xdr:clientData/>
  </xdr:twoCellAnchor>
  <xdr:twoCellAnchor editAs="oneCell">
    <xdr:from>
      <xdr:col>2</xdr:col>
      <xdr:colOff>2129118</xdr:colOff>
      <xdr:row>67</xdr:row>
      <xdr:rowOff>67236</xdr:rowOff>
    </xdr:from>
    <xdr:to>
      <xdr:col>2</xdr:col>
      <xdr:colOff>2812677</xdr:colOff>
      <xdr:row>70</xdr:row>
      <xdr:rowOff>200517</xdr:rowOff>
    </xdr:to>
    <xdr:pic>
      <xdr:nvPicPr>
        <xdr:cNvPr id="9" name="Рисунок 8" descr="Повар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339353" y="55659618"/>
          <a:ext cx="683559" cy="839252"/>
        </a:xfrm>
        <a:prstGeom prst="rect">
          <a:avLst/>
        </a:prstGeom>
      </xdr:spPr>
    </xdr:pic>
    <xdr:clientData/>
  </xdr:twoCellAnchor>
  <xdr:twoCellAnchor editAs="oneCell">
    <xdr:from>
      <xdr:col>2</xdr:col>
      <xdr:colOff>2129118</xdr:colOff>
      <xdr:row>101</xdr:row>
      <xdr:rowOff>44824</xdr:rowOff>
    </xdr:from>
    <xdr:to>
      <xdr:col>2</xdr:col>
      <xdr:colOff>2812677</xdr:colOff>
      <xdr:row>103</xdr:row>
      <xdr:rowOff>155694</xdr:rowOff>
    </xdr:to>
    <xdr:pic>
      <xdr:nvPicPr>
        <xdr:cNvPr id="10" name="Рисунок 9" descr="Повар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339353" y="63817500"/>
          <a:ext cx="683559" cy="839252"/>
        </a:xfrm>
        <a:prstGeom prst="rect">
          <a:avLst/>
        </a:prstGeom>
      </xdr:spPr>
    </xdr:pic>
    <xdr:clientData/>
  </xdr:twoCellAnchor>
  <xdr:twoCellAnchor editAs="oneCell">
    <xdr:from>
      <xdr:col>2</xdr:col>
      <xdr:colOff>2140324</xdr:colOff>
      <xdr:row>133</xdr:row>
      <xdr:rowOff>78441</xdr:rowOff>
    </xdr:from>
    <xdr:to>
      <xdr:col>2</xdr:col>
      <xdr:colOff>2823883</xdr:colOff>
      <xdr:row>135</xdr:row>
      <xdr:rowOff>424633</xdr:rowOff>
    </xdr:to>
    <xdr:pic>
      <xdr:nvPicPr>
        <xdr:cNvPr id="11" name="Рисунок 10" descr="Повар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350559" y="71482323"/>
          <a:ext cx="683559" cy="83925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1044;&#1086;&#1082;&#1091;&#1084;&#1077;&#1085;&#1090;&#1099;\2026\&#1052;&#1077;&#1085;&#1102;\&#1057;&#1077;&#1079;&#1086;&#1085;&#1085;&#1086;&#1077;%20&#1084;&#1077;&#1085;&#1102;%202026\&#1055;&#1077;&#1088;&#1089;&#1087;&#1077;&#1082;&#1090;&#1080;&#1074;&#1085;&#1086;&#1077;%20&#1057;&#1077;&#1079;&#1086;&#1085;&#1085;&#1086;&#1077;%20&#1084;&#1077;&#1085;&#1102;%202026%20&#1089;&#1072;&#1076;%203-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 день"/>
      <sheetName val="2 день"/>
      <sheetName val="3 день"/>
      <sheetName val="4 день"/>
      <sheetName val="5 день"/>
      <sheetName val="6 день"/>
      <sheetName val="7 день"/>
      <sheetName val="8 день"/>
      <sheetName val="9 день"/>
      <sheetName val="10 день"/>
    </sheetNames>
    <sheetDataSet>
      <sheetData sheetId="0"/>
      <sheetData sheetId="1"/>
      <sheetData sheetId="2"/>
      <sheetData sheetId="3"/>
      <sheetData sheetId="4">
        <row r="4">
          <cell r="A4" t="str">
            <v>Блюдо и гарнир</v>
          </cell>
        </row>
      </sheetData>
      <sheetData sheetId="5">
        <row r="4">
          <cell r="A4" t="str">
            <v>Блюдо и гарнир</v>
          </cell>
          <cell r="D4" t="str">
            <v>Масса</v>
          </cell>
          <cell r="E4" t="str">
            <v>Пищевые вещества</v>
          </cell>
          <cell r="H4" t="str">
            <v>Энергетическая ценность</v>
          </cell>
          <cell r="K4" t="str">
            <v>Технологическая карта</v>
          </cell>
        </row>
        <row r="5">
          <cell r="A5" t="str">
            <v>Прием пищи, наименование блюда</v>
          </cell>
          <cell r="D5" t="str">
            <v>Порция, гр.</v>
          </cell>
          <cell r="E5" t="str">
            <v>Белки</v>
          </cell>
          <cell r="F5" t="str">
            <v>Жиры</v>
          </cell>
          <cell r="G5" t="str">
            <v>Углеводы</v>
          </cell>
          <cell r="H5" t="str">
            <v>Ккал.</v>
          </cell>
        </row>
        <row r="6">
          <cell r="A6" t="str">
            <v>Завтрак</v>
          </cell>
        </row>
        <row r="7">
          <cell r="A7" t="str">
            <v>Каша пшенная молочная со сливочным маслом</v>
          </cell>
          <cell r="D7">
            <v>200</v>
          </cell>
          <cell r="E7">
            <v>7.01</v>
          </cell>
          <cell r="F7">
            <v>8.09</v>
          </cell>
          <cell r="G7">
            <v>28.39</v>
          </cell>
          <cell r="H7">
            <v>213</v>
          </cell>
          <cell r="K7" t="str">
            <v>№ 45</v>
          </cell>
        </row>
        <row r="8">
          <cell r="A8" t="str">
            <v>Какао с молоком</v>
          </cell>
          <cell r="D8">
            <v>180</v>
          </cell>
          <cell r="E8">
            <v>1.2</v>
          </cell>
          <cell r="F8">
            <v>1.3</v>
          </cell>
          <cell r="G8">
            <v>13</v>
          </cell>
          <cell r="H8">
            <v>90</v>
          </cell>
          <cell r="K8" t="str">
            <v>№ 15</v>
          </cell>
        </row>
        <row r="9">
          <cell r="A9" t="str">
            <v>Бутерброд с сыром</v>
          </cell>
          <cell r="D9" t="str">
            <v>30\10</v>
          </cell>
          <cell r="E9">
            <v>6.68</v>
          </cell>
          <cell r="F9">
            <v>8.4499999999999993</v>
          </cell>
          <cell r="G9">
            <v>19.39</v>
          </cell>
          <cell r="H9">
            <v>180</v>
          </cell>
          <cell r="K9" t="str">
            <v>№ б/н</v>
          </cell>
        </row>
        <row r="10">
          <cell r="E10">
            <v>14.889999999999999</v>
          </cell>
          <cell r="F10">
            <v>17.84</v>
          </cell>
          <cell r="G10">
            <v>60.78</v>
          </cell>
          <cell r="H10">
            <v>483</v>
          </cell>
        </row>
        <row r="11">
          <cell r="A11" t="str">
            <v>10.00</v>
          </cell>
        </row>
        <row r="12">
          <cell r="A12" t="str">
            <v>Компот из сухофруктов</v>
          </cell>
          <cell r="D12">
            <v>200</v>
          </cell>
          <cell r="E12">
            <v>0.23</v>
          </cell>
          <cell r="F12">
            <v>0.05</v>
          </cell>
          <cell r="G12">
            <v>14.98</v>
          </cell>
          <cell r="H12">
            <v>85.72</v>
          </cell>
          <cell r="K12" t="str">
            <v>№ 31</v>
          </cell>
        </row>
        <row r="13">
          <cell r="A13" t="str">
            <v>Обед</v>
          </cell>
        </row>
        <row r="14">
          <cell r="A14" t="str">
            <v xml:space="preserve">Борщ на курином бульоне со сметаной </v>
          </cell>
          <cell r="D14" t="str">
            <v>250\11</v>
          </cell>
          <cell r="E14">
            <v>3.52</v>
          </cell>
          <cell r="F14">
            <v>5.98</v>
          </cell>
          <cell r="G14">
            <v>9.7799999999999994</v>
          </cell>
          <cell r="H14">
            <v>117</v>
          </cell>
          <cell r="K14" t="str">
            <v>№ 5</v>
          </cell>
        </row>
        <row r="15">
          <cell r="A15" t="str">
            <v>Плов с мясом</v>
          </cell>
          <cell r="D15">
            <v>150</v>
          </cell>
          <cell r="E15">
            <v>17.510000000000002</v>
          </cell>
          <cell r="F15">
            <v>13.3</v>
          </cell>
          <cell r="G15">
            <v>29.46</v>
          </cell>
          <cell r="H15">
            <v>342</v>
          </cell>
          <cell r="K15" t="str">
            <v>№ 3174</v>
          </cell>
        </row>
        <row r="16">
          <cell r="A16" t="str">
            <v>Свежий огурчик кусочком</v>
          </cell>
          <cell r="D16">
            <v>30</v>
          </cell>
          <cell r="E16">
            <v>0.8</v>
          </cell>
          <cell r="F16">
            <v>0.1</v>
          </cell>
          <cell r="G16">
            <v>2.5</v>
          </cell>
          <cell r="H16">
            <v>14</v>
          </cell>
          <cell r="K16" t="str">
            <v>-</v>
          </cell>
        </row>
        <row r="17">
          <cell r="A17" t="str">
            <v>Компот из сухофруктов</v>
          </cell>
          <cell r="D17">
            <v>180</v>
          </cell>
          <cell r="E17">
            <v>0.2</v>
          </cell>
          <cell r="F17">
            <v>0.4</v>
          </cell>
          <cell r="G17">
            <v>14</v>
          </cell>
          <cell r="H17">
            <v>84</v>
          </cell>
          <cell r="K17" t="str">
            <v>№ 31</v>
          </cell>
        </row>
        <row r="18">
          <cell r="A18" t="str">
            <v>Хлеб "Пшеничный"</v>
          </cell>
          <cell r="D18">
            <v>40</v>
          </cell>
          <cell r="E18">
            <v>3.15</v>
          </cell>
          <cell r="F18">
            <v>0.4</v>
          </cell>
          <cell r="G18">
            <v>19.3</v>
          </cell>
          <cell r="H18">
            <v>104</v>
          </cell>
          <cell r="K18" t="str">
            <v>№ 1</v>
          </cell>
        </row>
        <row r="19">
          <cell r="A19" t="str">
            <v>Хлеб "Ржаной"</v>
          </cell>
          <cell r="D19">
            <v>20</v>
          </cell>
          <cell r="E19">
            <v>3.3</v>
          </cell>
          <cell r="F19">
            <v>0.6</v>
          </cell>
          <cell r="G19">
            <v>16.7</v>
          </cell>
          <cell r="H19">
            <v>87</v>
          </cell>
          <cell r="K19" t="str">
            <v>№ 1</v>
          </cell>
        </row>
        <row r="20">
          <cell r="D20">
            <v>0</v>
          </cell>
          <cell r="E20">
            <v>28.48</v>
          </cell>
          <cell r="F20">
            <v>20.78</v>
          </cell>
          <cell r="G20">
            <v>91.740000000000009</v>
          </cell>
          <cell r="H20">
            <v>748</v>
          </cell>
        </row>
        <row r="21">
          <cell r="A21" t="str">
            <v>Полдник</v>
          </cell>
        </row>
        <row r="22">
          <cell r="A22" t="str">
            <v xml:space="preserve">Печенье </v>
          </cell>
          <cell r="D22">
            <v>45</v>
          </cell>
          <cell r="E22">
            <v>4.0999999999999996</v>
          </cell>
          <cell r="F22">
            <v>2.2999999999999998</v>
          </cell>
          <cell r="G22">
            <v>13.2</v>
          </cell>
          <cell r="H22">
            <v>94</v>
          </cell>
          <cell r="K22" t="str">
            <v>-</v>
          </cell>
        </row>
        <row r="23">
          <cell r="A23" t="str">
            <v>Молоко кипяченое</v>
          </cell>
          <cell r="D23">
            <v>180</v>
          </cell>
          <cell r="E23">
            <v>5.8</v>
          </cell>
          <cell r="F23">
            <v>5</v>
          </cell>
          <cell r="G23">
            <v>9.6</v>
          </cell>
          <cell r="H23">
            <v>108</v>
          </cell>
          <cell r="K23" t="str">
            <v>№ 10</v>
          </cell>
        </row>
        <row r="24">
          <cell r="D24">
            <v>0</v>
          </cell>
          <cell r="E24">
            <v>9.8999999999999986</v>
          </cell>
          <cell r="F24">
            <v>7.3</v>
          </cell>
          <cell r="G24">
            <v>22.799999999999997</v>
          </cell>
          <cell r="H24">
            <v>202</v>
          </cell>
        </row>
        <row r="25">
          <cell r="A25" t="str">
            <v>Ужин</v>
          </cell>
        </row>
        <row r="26">
          <cell r="A26" t="str">
            <v>Омлет натуральный</v>
          </cell>
          <cell r="D26">
            <v>100</v>
          </cell>
          <cell r="E26">
            <v>7.85</v>
          </cell>
          <cell r="F26">
            <v>9.06</v>
          </cell>
          <cell r="G26">
            <v>3.21</v>
          </cell>
          <cell r="H26">
            <v>124.93</v>
          </cell>
          <cell r="K26" t="str">
            <v>№ 18</v>
          </cell>
        </row>
        <row r="27">
          <cell r="A27" t="str">
            <v>Чай сладкий черный</v>
          </cell>
          <cell r="D27">
            <v>180</v>
          </cell>
          <cell r="E27">
            <v>0</v>
          </cell>
          <cell r="F27">
            <v>0</v>
          </cell>
          <cell r="G27">
            <v>11.98</v>
          </cell>
          <cell r="H27">
            <v>43</v>
          </cell>
          <cell r="K27" t="str">
            <v>№ 31</v>
          </cell>
        </row>
        <row r="28">
          <cell r="A28" t="str">
            <v>Хлеб "Пшеничный"</v>
          </cell>
          <cell r="D28">
            <v>30</v>
          </cell>
          <cell r="E28">
            <v>2.37</v>
          </cell>
          <cell r="F28">
            <v>0.3</v>
          </cell>
          <cell r="G28">
            <v>14.49</v>
          </cell>
          <cell r="H28">
            <v>70</v>
          </cell>
          <cell r="K28" t="str">
            <v>№ 1</v>
          </cell>
        </row>
        <row r="29">
          <cell r="E29">
            <v>10.219999999999999</v>
          </cell>
          <cell r="F29">
            <v>9.3600000000000012</v>
          </cell>
          <cell r="G29">
            <v>29.68</v>
          </cell>
          <cell r="H29">
            <v>237.93</v>
          </cell>
        </row>
        <row r="30">
          <cell r="A30" t="str">
            <v>Итого</v>
          </cell>
          <cell r="E30">
            <v>63.719999999999992</v>
          </cell>
          <cell r="F30">
            <v>55.33</v>
          </cell>
          <cell r="G30">
            <v>219.98</v>
          </cell>
          <cell r="H30">
            <v>1756.65</v>
          </cell>
        </row>
      </sheetData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4"/>
  <sheetViews>
    <sheetView tabSelected="1" topLeftCell="A124" zoomScale="85" zoomScaleNormal="85" workbookViewId="0">
      <selection activeCell="G135" sqref="G135:K135"/>
    </sheetView>
  </sheetViews>
  <sheetFormatPr defaultRowHeight="15" x14ac:dyDescent="0.25"/>
  <cols>
    <col min="3" max="3" width="42.85546875" customWidth="1"/>
    <col min="4" max="4" width="16.28515625" style="3" customWidth="1"/>
    <col min="5" max="5" width="10.42578125" style="3" customWidth="1"/>
    <col min="6" max="6" width="9.7109375" style="3" customWidth="1"/>
    <col min="7" max="7" width="12.42578125" style="3" customWidth="1"/>
    <col min="8" max="8" width="9.140625" style="3"/>
    <col min="9" max="9" width="5.28515625" style="3" customWidth="1"/>
    <col min="10" max="10" width="10.7109375" style="3" customWidth="1"/>
    <col min="11" max="11" width="23.7109375" style="3" customWidth="1"/>
  </cols>
  <sheetData>
    <row r="1" spans="1:11" ht="18.75" x14ac:dyDescent="0.3">
      <c r="A1" s="7"/>
      <c r="B1" s="7"/>
      <c r="C1" s="7"/>
      <c r="D1" s="8"/>
      <c r="E1" s="8"/>
      <c r="F1" s="8"/>
      <c r="G1" s="8"/>
      <c r="H1" s="8"/>
      <c r="I1" s="8"/>
      <c r="J1" s="8"/>
      <c r="K1" s="8"/>
    </row>
    <row r="2" spans="1:11" ht="19.5" x14ac:dyDescent="0.35">
      <c r="A2" s="105" t="s">
        <v>43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</row>
    <row r="3" spans="1:11" ht="19.5" x14ac:dyDescent="0.35">
      <c r="A3" s="4"/>
      <c r="B3" s="4"/>
      <c r="C3" s="4"/>
      <c r="D3" s="5"/>
      <c r="E3" s="5"/>
      <c r="F3" s="5"/>
      <c r="G3" s="5"/>
      <c r="H3" s="5"/>
      <c r="I3" s="106" t="s">
        <v>44</v>
      </c>
      <c r="J3" s="106"/>
      <c r="K3" s="106"/>
    </row>
    <row r="4" spans="1:11" ht="33" customHeight="1" thickBot="1" x14ac:dyDescent="0.35">
      <c r="A4" s="107" t="s">
        <v>45</v>
      </c>
      <c r="B4" s="107"/>
      <c r="C4" s="107"/>
      <c r="D4" s="6"/>
      <c r="E4" s="13"/>
      <c r="F4" s="13"/>
      <c r="G4" s="108" t="s">
        <v>104</v>
      </c>
      <c r="H4" s="108"/>
      <c r="I4" s="108"/>
      <c r="J4" s="108"/>
      <c r="K4" s="108"/>
    </row>
    <row r="5" spans="1:11" ht="19.5" thickBot="1" x14ac:dyDescent="0.35">
      <c r="A5" s="109" t="str">
        <f>'[1]6 день'!A4</f>
        <v>Блюдо и гарнир</v>
      </c>
      <c r="B5" s="110"/>
      <c r="C5" s="111"/>
      <c r="D5" s="15" t="str">
        <f>'[1]6 день'!D4</f>
        <v>Масса</v>
      </c>
      <c r="E5" s="112" t="str">
        <f>'[1]6 день'!E4</f>
        <v>Пищевые вещества</v>
      </c>
      <c r="F5" s="113"/>
      <c r="G5" s="114"/>
      <c r="H5" s="120" t="str">
        <f>'[1]6 день'!H4</f>
        <v>Энергетическая ценность</v>
      </c>
      <c r="I5" s="121"/>
      <c r="J5" s="122"/>
      <c r="K5" s="115" t="str">
        <f>'[1]6 день'!K4</f>
        <v>Технологическая карта</v>
      </c>
    </row>
    <row r="6" spans="1:11" ht="19.5" thickBot="1" x14ac:dyDescent="0.35">
      <c r="A6" s="109" t="str">
        <f>'[1]6 день'!A5</f>
        <v>Прием пищи, наименование блюда</v>
      </c>
      <c r="B6" s="110"/>
      <c r="C6" s="111"/>
      <c r="D6" s="15" t="str">
        <f>'[1]6 день'!D5</f>
        <v>Порция, гр.</v>
      </c>
      <c r="E6" s="15" t="str">
        <f>'[1]6 день'!E5</f>
        <v>Белки</v>
      </c>
      <c r="F6" s="15" t="str">
        <f>'[1]6 день'!F5</f>
        <v>Жиры</v>
      </c>
      <c r="G6" s="27" t="str">
        <f>'[1]6 день'!G5</f>
        <v>Углеводы</v>
      </c>
      <c r="H6" s="117" t="str">
        <f>'[1]6 день'!H5</f>
        <v>Ккал.</v>
      </c>
      <c r="I6" s="118"/>
      <c r="J6" s="119"/>
      <c r="K6" s="116"/>
    </row>
    <row r="7" spans="1:11" ht="36.75" customHeight="1" x14ac:dyDescent="0.35">
      <c r="A7" s="96" t="str">
        <f>'[1]6 день'!A6</f>
        <v>Завтрак</v>
      </c>
      <c r="B7" s="97"/>
      <c r="C7" s="97"/>
      <c r="D7" s="97"/>
      <c r="E7" s="97"/>
      <c r="F7" s="97"/>
      <c r="G7" s="97"/>
      <c r="H7" s="97"/>
      <c r="I7" s="97"/>
      <c r="J7" s="97"/>
      <c r="K7" s="98"/>
    </row>
    <row r="8" spans="1:11" ht="15.75" customHeight="1" x14ac:dyDescent="0.3">
      <c r="A8" s="99" t="str">
        <f>'[1]6 день'!A7</f>
        <v>Каша пшенная молочная со сливочным маслом</v>
      </c>
      <c r="B8" s="100"/>
      <c r="C8" s="101"/>
      <c r="D8" s="10">
        <f>'[1]6 день'!D7</f>
        <v>200</v>
      </c>
      <c r="E8" s="10">
        <f>'[1]6 день'!E7</f>
        <v>7.01</v>
      </c>
      <c r="F8" s="10">
        <f>'[1]6 день'!F7</f>
        <v>8.09</v>
      </c>
      <c r="G8" s="10">
        <f>'[1]6 день'!G7</f>
        <v>28.39</v>
      </c>
      <c r="H8" s="102">
        <f>'[1]6 день'!H7</f>
        <v>213</v>
      </c>
      <c r="I8" s="103"/>
      <c r="J8" s="104"/>
      <c r="K8" s="10" t="str">
        <f>'[1]6 день'!K7</f>
        <v>№ 45</v>
      </c>
    </row>
    <row r="9" spans="1:11" ht="18.75" x14ac:dyDescent="0.3">
      <c r="A9" s="99" t="str">
        <f>'[1]6 день'!A8</f>
        <v>Какао с молоком</v>
      </c>
      <c r="B9" s="100"/>
      <c r="C9" s="101"/>
      <c r="D9" s="10">
        <f>'[1]6 день'!D8</f>
        <v>180</v>
      </c>
      <c r="E9" s="10">
        <f>'[1]6 день'!E8</f>
        <v>1.2</v>
      </c>
      <c r="F9" s="10">
        <f>'[1]6 день'!F8</f>
        <v>1.3</v>
      </c>
      <c r="G9" s="10">
        <f>'[1]6 день'!G8</f>
        <v>13</v>
      </c>
      <c r="H9" s="102">
        <f>'[1]6 день'!H8</f>
        <v>90</v>
      </c>
      <c r="I9" s="103"/>
      <c r="J9" s="104"/>
      <c r="K9" s="10" t="str">
        <f>'[1]6 день'!K8</f>
        <v>№ 15</v>
      </c>
    </row>
    <row r="10" spans="1:11" s="1" customFormat="1" ht="19.5" thickBot="1" x14ac:dyDescent="0.35">
      <c r="A10" s="129" t="str">
        <f>'[1]6 день'!A9</f>
        <v>Бутерброд с сыром</v>
      </c>
      <c r="B10" s="130"/>
      <c r="C10" s="131"/>
      <c r="D10" s="20" t="str">
        <f>'[1]6 день'!D9</f>
        <v>30\10</v>
      </c>
      <c r="E10" s="25">
        <f>'[1]6 день'!E9</f>
        <v>6.68</v>
      </c>
      <c r="F10" s="25">
        <f>'[1]6 день'!F9</f>
        <v>8.4499999999999993</v>
      </c>
      <c r="G10" s="25">
        <f>'[1]6 день'!G9</f>
        <v>19.39</v>
      </c>
      <c r="H10" s="132">
        <f>'[1]6 день'!H9</f>
        <v>180</v>
      </c>
      <c r="I10" s="133"/>
      <c r="J10" s="134"/>
      <c r="K10" s="21" t="str">
        <f>'[1]6 день'!K9</f>
        <v>№ б/н</v>
      </c>
    </row>
    <row r="11" spans="1:11" ht="19.5" thickBot="1" x14ac:dyDescent="0.35">
      <c r="A11" s="135"/>
      <c r="B11" s="136"/>
      <c r="C11" s="137"/>
      <c r="D11" s="12"/>
      <c r="E11" s="12">
        <f>'[1]6 день'!E10</f>
        <v>14.889999999999999</v>
      </c>
      <c r="F11" s="12">
        <f>'[1]6 день'!F10</f>
        <v>17.84</v>
      </c>
      <c r="G11" s="12">
        <f>'[1]6 день'!G10</f>
        <v>60.78</v>
      </c>
      <c r="H11" s="138">
        <f>'[1]6 день'!H10</f>
        <v>483</v>
      </c>
      <c r="I11" s="139"/>
      <c r="J11" s="140"/>
      <c r="K11" s="16"/>
    </row>
    <row r="12" spans="1:11" ht="15.75" customHeight="1" x14ac:dyDescent="0.35">
      <c r="A12" s="141" t="str">
        <f>'[1]6 день'!A11</f>
        <v>10.00</v>
      </c>
      <c r="B12" s="142"/>
      <c r="C12" s="142"/>
      <c r="D12" s="142"/>
      <c r="E12" s="142"/>
      <c r="F12" s="142"/>
      <c r="G12" s="142"/>
      <c r="H12" s="142"/>
      <c r="I12" s="142"/>
      <c r="J12" s="142"/>
      <c r="K12" s="143"/>
    </row>
    <row r="13" spans="1:11" ht="18.75" x14ac:dyDescent="0.3">
      <c r="A13" s="123" t="str">
        <f>'[1]6 день'!A12</f>
        <v>Компот из сухофруктов</v>
      </c>
      <c r="B13" s="124"/>
      <c r="C13" s="125"/>
      <c r="D13" s="10">
        <f>'[1]6 день'!D12</f>
        <v>200</v>
      </c>
      <c r="E13" s="10">
        <f>'[1]6 день'!E12</f>
        <v>0.23</v>
      </c>
      <c r="F13" s="10">
        <f>'[1]6 день'!F12</f>
        <v>0.05</v>
      </c>
      <c r="G13" s="10">
        <f>'[1]6 день'!G12</f>
        <v>14.98</v>
      </c>
      <c r="H13" s="102">
        <f>'[1]6 день'!H12</f>
        <v>85.72</v>
      </c>
      <c r="I13" s="103"/>
      <c r="J13" s="104"/>
      <c r="K13" s="10" t="str">
        <f>'[1]6 день'!K12</f>
        <v>№ 31</v>
      </c>
    </row>
    <row r="14" spans="1:11" ht="15.75" customHeight="1" x14ac:dyDescent="0.35">
      <c r="A14" s="126" t="str">
        <f>'[1]6 день'!A13</f>
        <v>Обед</v>
      </c>
      <c r="B14" s="127"/>
      <c r="C14" s="127"/>
      <c r="D14" s="127"/>
      <c r="E14" s="127"/>
      <c r="F14" s="127"/>
      <c r="G14" s="127"/>
      <c r="H14" s="127"/>
      <c r="I14" s="127"/>
      <c r="J14" s="127"/>
      <c r="K14" s="128"/>
    </row>
    <row r="15" spans="1:11" ht="18.75" x14ac:dyDescent="0.3">
      <c r="A15" s="99" t="str">
        <f>'[1]6 день'!A14</f>
        <v xml:space="preserve">Борщ на курином бульоне со сметаной </v>
      </c>
      <c r="B15" s="100"/>
      <c r="C15" s="101"/>
      <c r="D15" s="10" t="str">
        <f>'[1]6 день'!D14</f>
        <v>250\11</v>
      </c>
      <c r="E15" s="10">
        <f>'[1]6 день'!E14</f>
        <v>3.52</v>
      </c>
      <c r="F15" s="10">
        <f>'[1]6 день'!F14</f>
        <v>5.98</v>
      </c>
      <c r="G15" s="10">
        <f>'[1]6 день'!G14</f>
        <v>9.7799999999999994</v>
      </c>
      <c r="H15" s="102">
        <f>'[1]6 день'!H14</f>
        <v>117</v>
      </c>
      <c r="I15" s="103"/>
      <c r="J15" s="104"/>
      <c r="K15" s="10" t="str">
        <f>'[1]6 день'!K14</f>
        <v>№ 5</v>
      </c>
    </row>
    <row r="16" spans="1:11" ht="18.75" x14ac:dyDescent="0.3">
      <c r="A16" s="123" t="str">
        <f>'[1]6 день'!A15</f>
        <v>Плов с мясом</v>
      </c>
      <c r="B16" s="124"/>
      <c r="C16" s="125"/>
      <c r="D16" s="10">
        <f>'[1]6 день'!D15</f>
        <v>150</v>
      </c>
      <c r="E16" s="10">
        <f>'[1]6 день'!E15</f>
        <v>17.510000000000002</v>
      </c>
      <c r="F16" s="10">
        <f>'[1]6 день'!F15</f>
        <v>13.3</v>
      </c>
      <c r="G16" s="10">
        <f>'[1]6 день'!G15</f>
        <v>29.46</v>
      </c>
      <c r="H16" s="102">
        <f>'[1]6 день'!H15</f>
        <v>342</v>
      </c>
      <c r="I16" s="103"/>
      <c r="J16" s="104"/>
      <c r="K16" s="18" t="str">
        <f>'[1]6 день'!K15</f>
        <v>№ 3174</v>
      </c>
    </row>
    <row r="17" spans="1:11" ht="18.75" x14ac:dyDescent="0.3">
      <c r="A17" s="123" t="str">
        <f>'[1]6 день'!A16</f>
        <v>Свежий огурчик кусочком</v>
      </c>
      <c r="B17" s="124"/>
      <c r="C17" s="125"/>
      <c r="D17" s="10">
        <f>'[1]6 день'!D16</f>
        <v>30</v>
      </c>
      <c r="E17" s="10">
        <f>'[1]6 день'!E16</f>
        <v>0.8</v>
      </c>
      <c r="F17" s="10">
        <f>'[1]6 день'!F16</f>
        <v>0.1</v>
      </c>
      <c r="G17" s="10">
        <f>'[1]6 день'!G16</f>
        <v>2.5</v>
      </c>
      <c r="H17" s="102">
        <f>'[1]6 день'!H16</f>
        <v>14</v>
      </c>
      <c r="I17" s="103"/>
      <c r="J17" s="104"/>
      <c r="K17" s="10" t="str">
        <f>'[1]6 день'!K16</f>
        <v>-</v>
      </c>
    </row>
    <row r="18" spans="1:11" ht="18.75" x14ac:dyDescent="0.3">
      <c r="A18" s="123" t="str">
        <f>'[1]6 день'!A17</f>
        <v>Компот из сухофруктов</v>
      </c>
      <c r="B18" s="124"/>
      <c r="C18" s="125"/>
      <c r="D18" s="10">
        <f>'[1]6 день'!D17</f>
        <v>180</v>
      </c>
      <c r="E18" s="10">
        <f>'[1]6 день'!E17</f>
        <v>0.2</v>
      </c>
      <c r="F18" s="10">
        <f>'[1]6 день'!F17</f>
        <v>0.4</v>
      </c>
      <c r="G18" s="10">
        <f>'[1]6 день'!G17</f>
        <v>14</v>
      </c>
      <c r="H18" s="102">
        <f>'[1]6 день'!H17</f>
        <v>84</v>
      </c>
      <c r="I18" s="103"/>
      <c r="J18" s="104"/>
      <c r="K18" s="10" t="str">
        <f>'[1]6 день'!K17</f>
        <v>№ 31</v>
      </c>
    </row>
    <row r="19" spans="1:11" ht="18.75" x14ac:dyDescent="0.3">
      <c r="A19" s="123" t="str">
        <f>'[1]6 день'!A18</f>
        <v>Хлеб "Пшеничный"</v>
      </c>
      <c r="B19" s="124"/>
      <c r="C19" s="125"/>
      <c r="D19" s="10">
        <f>'[1]6 день'!D18</f>
        <v>40</v>
      </c>
      <c r="E19" s="10">
        <f>'[1]6 день'!E18</f>
        <v>3.15</v>
      </c>
      <c r="F19" s="10">
        <f>'[1]6 день'!F18</f>
        <v>0.4</v>
      </c>
      <c r="G19" s="10">
        <f>'[1]6 день'!G18</f>
        <v>19.3</v>
      </c>
      <c r="H19" s="102">
        <f>'[1]6 день'!H18</f>
        <v>104</v>
      </c>
      <c r="I19" s="103"/>
      <c r="J19" s="104"/>
      <c r="K19" s="10" t="str">
        <f>'[1]6 день'!K18</f>
        <v>№ 1</v>
      </c>
    </row>
    <row r="20" spans="1:11" ht="19.5" thickBot="1" x14ac:dyDescent="0.35">
      <c r="A20" s="144" t="str">
        <f>'[1]6 день'!A19</f>
        <v>Хлеб "Ржаной"</v>
      </c>
      <c r="B20" s="145"/>
      <c r="C20" s="146"/>
      <c r="D20" s="10">
        <f>'[1]6 день'!D19</f>
        <v>20</v>
      </c>
      <c r="E20" s="10">
        <f>'[1]6 день'!E19</f>
        <v>3.3</v>
      </c>
      <c r="F20" s="10">
        <f>'[1]6 день'!F19</f>
        <v>0.6</v>
      </c>
      <c r="G20" s="10">
        <f>'[1]6 день'!G19</f>
        <v>16.7</v>
      </c>
      <c r="H20" s="132">
        <f>'[1]6 день'!H19</f>
        <v>87</v>
      </c>
      <c r="I20" s="133"/>
      <c r="J20" s="134"/>
      <c r="K20" s="10" t="str">
        <f>'[1]6 день'!K19</f>
        <v>№ 1</v>
      </c>
    </row>
    <row r="21" spans="1:11" s="1" customFormat="1" ht="19.5" thickBot="1" x14ac:dyDescent="0.35">
      <c r="A21" s="135"/>
      <c r="B21" s="136"/>
      <c r="C21" s="137"/>
      <c r="D21" s="12">
        <f>'[1]6 день'!D20</f>
        <v>0</v>
      </c>
      <c r="E21" s="12">
        <f>'[1]6 день'!E20</f>
        <v>28.48</v>
      </c>
      <c r="F21" s="12">
        <f>'[1]6 день'!F20</f>
        <v>20.78</v>
      </c>
      <c r="G21" s="12">
        <f>'[1]6 день'!G20</f>
        <v>91.740000000000009</v>
      </c>
      <c r="H21" s="138">
        <f>'[1]6 день'!H20</f>
        <v>748</v>
      </c>
      <c r="I21" s="139"/>
      <c r="J21" s="140"/>
      <c r="K21" s="16"/>
    </row>
    <row r="22" spans="1:11" ht="19.5" x14ac:dyDescent="0.35">
      <c r="A22" s="141" t="str">
        <f>'[1]6 день'!A21</f>
        <v>Полдник</v>
      </c>
      <c r="B22" s="142"/>
      <c r="C22" s="142"/>
      <c r="D22" s="142"/>
      <c r="E22" s="142"/>
      <c r="F22" s="142"/>
      <c r="G22" s="142"/>
      <c r="H22" s="142"/>
      <c r="I22" s="142"/>
      <c r="J22" s="142"/>
      <c r="K22" s="143"/>
    </row>
    <row r="23" spans="1:11" ht="18.75" x14ac:dyDescent="0.3">
      <c r="A23" s="123" t="str">
        <f>'[1]6 день'!A22</f>
        <v xml:space="preserve">Печенье </v>
      </c>
      <c r="B23" s="124"/>
      <c r="C23" s="125"/>
      <c r="D23" s="10">
        <f>'[1]6 день'!D22</f>
        <v>45</v>
      </c>
      <c r="E23" s="10">
        <f>'[1]6 день'!E22</f>
        <v>4.0999999999999996</v>
      </c>
      <c r="F23" s="10">
        <f>'[1]6 день'!F22</f>
        <v>2.2999999999999998</v>
      </c>
      <c r="G23" s="10">
        <f>'[1]6 день'!G22</f>
        <v>13.2</v>
      </c>
      <c r="H23" s="102">
        <f>'[1]6 день'!H22</f>
        <v>94</v>
      </c>
      <c r="I23" s="103"/>
      <c r="J23" s="104"/>
      <c r="K23" s="10" t="str">
        <f>'[1]6 день'!K22</f>
        <v>-</v>
      </c>
    </row>
    <row r="24" spans="1:11" ht="19.5" thickBot="1" x14ac:dyDescent="0.35">
      <c r="A24" s="144" t="str">
        <f>'[1]6 день'!A23</f>
        <v>Молоко кипяченое</v>
      </c>
      <c r="B24" s="145"/>
      <c r="C24" s="146"/>
      <c r="D24" s="10">
        <f>'[1]6 день'!D23</f>
        <v>180</v>
      </c>
      <c r="E24" s="10">
        <f>'[1]6 день'!E23</f>
        <v>5.8</v>
      </c>
      <c r="F24" s="10">
        <f>'[1]6 день'!F23</f>
        <v>5</v>
      </c>
      <c r="G24" s="10">
        <f>'[1]6 день'!G23</f>
        <v>9.6</v>
      </c>
      <c r="H24" s="132">
        <f>'[1]6 день'!H23</f>
        <v>108</v>
      </c>
      <c r="I24" s="133"/>
      <c r="J24" s="134"/>
      <c r="K24" s="11" t="str">
        <f>'[1]6 день'!K23</f>
        <v>№ 10</v>
      </c>
    </row>
    <row r="25" spans="1:11" s="1" customFormat="1" ht="19.5" thickBot="1" x14ac:dyDescent="0.35">
      <c r="A25" s="135"/>
      <c r="B25" s="136"/>
      <c r="C25" s="137"/>
      <c r="D25" s="12">
        <f>'[1]6 день'!D24</f>
        <v>0</v>
      </c>
      <c r="E25" s="12">
        <f>'[1]6 день'!E24</f>
        <v>9.8999999999999986</v>
      </c>
      <c r="F25" s="12">
        <f>'[1]6 день'!F24</f>
        <v>7.3</v>
      </c>
      <c r="G25" s="12">
        <f>'[1]6 день'!G24</f>
        <v>22.799999999999997</v>
      </c>
      <c r="H25" s="138">
        <f>'[1]6 день'!H24</f>
        <v>202</v>
      </c>
      <c r="I25" s="139"/>
      <c r="J25" s="140"/>
      <c r="K25" s="16"/>
    </row>
    <row r="26" spans="1:11" ht="19.5" x14ac:dyDescent="0.35">
      <c r="A26" s="141" t="str">
        <f>'[1]6 день'!A25</f>
        <v>Ужин</v>
      </c>
      <c r="B26" s="142"/>
      <c r="C26" s="142"/>
      <c r="D26" s="142"/>
      <c r="E26" s="142"/>
      <c r="F26" s="142"/>
      <c r="G26" s="142"/>
      <c r="H26" s="142"/>
      <c r="I26" s="142"/>
      <c r="J26" s="142"/>
      <c r="K26" s="143"/>
    </row>
    <row r="27" spans="1:11" ht="18.75" x14ac:dyDescent="0.3">
      <c r="A27" s="99" t="str">
        <f>'[1]6 день'!A26</f>
        <v>Омлет натуральный</v>
      </c>
      <c r="B27" s="100"/>
      <c r="C27" s="101"/>
      <c r="D27" s="10">
        <f>'[1]6 день'!D26</f>
        <v>100</v>
      </c>
      <c r="E27" s="10">
        <f>'[1]6 день'!E26</f>
        <v>7.85</v>
      </c>
      <c r="F27" s="10">
        <f>'[1]6 день'!F26</f>
        <v>9.06</v>
      </c>
      <c r="G27" s="10">
        <f>'[1]6 день'!G26</f>
        <v>3.21</v>
      </c>
      <c r="H27" s="102">
        <f>'[1]6 день'!H26</f>
        <v>124.93</v>
      </c>
      <c r="I27" s="103"/>
      <c r="J27" s="104"/>
      <c r="K27" s="10" t="str">
        <f>'[1]6 день'!K26</f>
        <v>№ 18</v>
      </c>
    </row>
    <row r="28" spans="1:11" ht="18.75" x14ac:dyDescent="0.3">
      <c r="A28" s="123" t="str">
        <f>'[1]6 день'!A27</f>
        <v>Чай сладкий черный</v>
      </c>
      <c r="B28" s="124"/>
      <c r="C28" s="125"/>
      <c r="D28" s="10">
        <f>'[1]6 день'!D27</f>
        <v>180</v>
      </c>
      <c r="E28" s="10">
        <f>'[1]6 день'!E27</f>
        <v>0</v>
      </c>
      <c r="F28" s="10">
        <f>'[1]6 день'!F27</f>
        <v>0</v>
      </c>
      <c r="G28" s="10">
        <f>'[1]6 день'!G27</f>
        <v>11.98</v>
      </c>
      <c r="H28" s="102">
        <f>'[1]6 день'!H27</f>
        <v>43</v>
      </c>
      <c r="I28" s="103"/>
      <c r="J28" s="104"/>
      <c r="K28" s="10" t="str">
        <f>'[1]6 день'!K27</f>
        <v>№ 31</v>
      </c>
    </row>
    <row r="29" spans="1:11" ht="19.5" thickBot="1" x14ac:dyDescent="0.35">
      <c r="A29" s="123" t="str">
        <f>'[1]6 день'!A28</f>
        <v>Хлеб "Пшеничный"</v>
      </c>
      <c r="B29" s="124"/>
      <c r="C29" s="125"/>
      <c r="D29" s="11">
        <f>'[1]6 день'!D28</f>
        <v>30</v>
      </c>
      <c r="E29" s="10">
        <f>'[1]6 день'!E28</f>
        <v>2.37</v>
      </c>
      <c r="F29" s="10">
        <f>'[1]6 день'!F28</f>
        <v>0.3</v>
      </c>
      <c r="G29" s="10">
        <f>'[1]6 день'!G28</f>
        <v>14.49</v>
      </c>
      <c r="H29" s="132">
        <f>'[1]6 день'!H28</f>
        <v>70</v>
      </c>
      <c r="I29" s="133"/>
      <c r="J29" s="134"/>
      <c r="K29" s="11" t="str">
        <f>'[1]6 день'!K28</f>
        <v>№ 1</v>
      </c>
    </row>
    <row r="30" spans="1:11" s="1" customFormat="1" ht="19.5" thickBot="1" x14ac:dyDescent="0.35">
      <c r="A30" s="147"/>
      <c r="B30" s="148"/>
      <c r="C30" s="149"/>
      <c r="D30" s="22"/>
      <c r="E30" s="12">
        <f>'[1]6 день'!E29</f>
        <v>10.219999999999999</v>
      </c>
      <c r="F30" s="12">
        <f>'[1]6 день'!F29</f>
        <v>9.3600000000000012</v>
      </c>
      <c r="G30" s="12">
        <f>'[1]6 день'!G29</f>
        <v>29.68</v>
      </c>
      <c r="H30" s="138">
        <f>'[1]6 день'!H29</f>
        <v>237.93</v>
      </c>
      <c r="I30" s="139"/>
      <c r="J30" s="140"/>
      <c r="K30" s="16"/>
    </row>
    <row r="31" spans="1:11" s="1" customFormat="1" ht="19.5" thickBot="1" x14ac:dyDescent="0.35">
      <c r="A31" s="162" t="str">
        <f>'[1]6 день'!A30</f>
        <v>Итого</v>
      </c>
      <c r="B31" s="136"/>
      <c r="C31" s="163"/>
      <c r="D31" s="23"/>
      <c r="E31" s="28">
        <f>'[1]6 день'!E30</f>
        <v>63.719999999999992</v>
      </c>
      <c r="F31" s="12">
        <f>'[1]6 день'!F30</f>
        <v>55.33</v>
      </c>
      <c r="G31" s="12">
        <f>'[1]6 день'!G30</f>
        <v>219.98</v>
      </c>
      <c r="H31" s="138">
        <f>'[1]6 день'!H30</f>
        <v>1756.65</v>
      </c>
      <c r="I31" s="139"/>
      <c r="J31" s="140"/>
      <c r="K31" s="16"/>
    </row>
    <row r="32" spans="1:11" ht="18.75" x14ac:dyDescent="0.3">
      <c r="A32" s="9"/>
      <c r="B32" s="9"/>
      <c r="C32" s="9"/>
      <c r="D32" s="17"/>
      <c r="E32" s="17"/>
      <c r="F32" s="17"/>
      <c r="G32" s="17"/>
      <c r="H32" s="17"/>
      <c r="I32" s="17"/>
      <c r="J32" s="17"/>
      <c r="K32" s="17"/>
    </row>
    <row r="33" spans="1:11" ht="18.75" x14ac:dyDescent="0.3">
      <c r="A33" s="14"/>
      <c r="B33" s="14"/>
      <c r="C33" s="14"/>
      <c r="D33" s="24"/>
      <c r="E33" s="17"/>
      <c r="F33" s="13"/>
      <c r="G33" s="13"/>
      <c r="H33" s="17"/>
      <c r="I33" s="17"/>
      <c r="J33" s="17"/>
      <c r="K33" s="13"/>
    </row>
    <row r="34" spans="1:11" ht="19.5" x14ac:dyDescent="0.35">
      <c r="A34" s="153" t="s">
        <v>43</v>
      </c>
      <c r="B34" s="153"/>
      <c r="C34" s="153"/>
      <c r="D34" s="153"/>
      <c r="E34" s="153"/>
      <c r="F34" s="153"/>
      <c r="G34" s="153"/>
      <c r="H34" s="153"/>
      <c r="I34" s="153"/>
      <c r="J34" s="153"/>
      <c r="K34" s="153"/>
    </row>
    <row r="35" spans="1:11" ht="19.5" x14ac:dyDescent="0.35">
      <c r="A35" s="4"/>
      <c r="B35" s="4"/>
      <c r="C35" s="4"/>
      <c r="D35" s="5"/>
      <c r="E35" s="5"/>
      <c r="F35" s="5"/>
      <c r="G35" s="5"/>
      <c r="H35" s="5"/>
      <c r="I35" s="106" t="s">
        <v>44</v>
      </c>
      <c r="J35" s="106"/>
      <c r="K35" s="106"/>
    </row>
    <row r="36" spans="1:11" ht="19.5" thickBot="1" x14ac:dyDescent="0.35">
      <c r="A36" s="107" t="s">
        <v>46</v>
      </c>
      <c r="B36" s="107"/>
      <c r="C36" s="107"/>
      <c r="D36" s="6"/>
      <c r="E36" s="13"/>
      <c r="F36" s="13"/>
      <c r="G36" s="108" t="s">
        <v>105</v>
      </c>
      <c r="H36" s="108"/>
      <c r="I36" s="108"/>
      <c r="J36" s="108"/>
      <c r="K36" s="108"/>
    </row>
    <row r="37" spans="1:11" ht="32.25" customHeight="1" thickBot="1" x14ac:dyDescent="0.3">
      <c r="A37" s="154" t="s">
        <v>0</v>
      </c>
      <c r="B37" s="155"/>
      <c r="C37" s="156"/>
      <c r="D37" s="29" t="s">
        <v>1</v>
      </c>
      <c r="E37" s="154" t="s">
        <v>2</v>
      </c>
      <c r="F37" s="155"/>
      <c r="G37" s="155"/>
      <c r="H37" s="190" t="s">
        <v>69</v>
      </c>
      <c r="I37" s="191"/>
      <c r="J37" s="192"/>
      <c r="K37" s="157" t="s">
        <v>26</v>
      </c>
    </row>
    <row r="38" spans="1:11" ht="16.5" thickBot="1" x14ac:dyDescent="0.3">
      <c r="A38" s="154" t="s">
        <v>3</v>
      </c>
      <c r="B38" s="155"/>
      <c r="C38" s="156"/>
      <c r="D38" s="30" t="s">
        <v>4</v>
      </c>
      <c r="E38" s="29" t="s">
        <v>5</v>
      </c>
      <c r="F38" s="29" t="s">
        <v>6</v>
      </c>
      <c r="G38" s="31" t="s">
        <v>7</v>
      </c>
      <c r="H38" s="159" t="s">
        <v>8</v>
      </c>
      <c r="I38" s="160"/>
      <c r="J38" s="161"/>
      <c r="K38" s="158"/>
    </row>
    <row r="39" spans="1:11" ht="15.75" x14ac:dyDescent="0.25">
      <c r="A39" s="150" t="s">
        <v>9</v>
      </c>
      <c r="B39" s="151"/>
      <c r="C39" s="151"/>
      <c r="D39" s="151"/>
      <c r="E39" s="151"/>
      <c r="F39" s="151"/>
      <c r="G39" s="151"/>
      <c r="H39" s="151"/>
      <c r="I39" s="151"/>
      <c r="J39" s="151"/>
      <c r="K39" s="152"/>
    </row>
    <row r="40" spans="1:11" ht="15.75" customHeight="1" x14ac:dyDescent="0.25">
      <c r="A40" s="78" t="s">
        <v>66</v>
      </c>
      <c r="B40" s="79"/>
      <c r="C40" s="80"/>
      <c r="D40" s="32">
        <v>200</v>
      </c>
      <c r="E40" s="33">
        <v>10.06</v>
      </c>
      <c r="F40" s="33">
        <v>11.34</v>
      </c>
      <c r="G40" s="33">
        <v>41.26</v>
      </c>
      <c r="H40" s="65">
        <v>307</v>
      </c>
      <c r="I40" s="66"/>
      <c r="J40" s="66"/>
      <c r="K40" s="32" t="s">
        <v>97</v>
      </c>
    </row>
    <row r="41" spans="1:11" ht="15.75" customHeight="1" x14ac:dyDescent="0.25">
      <c r="A41" s="78" t="s">
        <v>81</v>
      </c>
      <c r="B41" s="79"/>
      <c r="C41" s="80"/>
      <c r="D41" s="33">
        <v>180</v>
      </c>
      <c r="E41" s="33">
        <v>1.26</v>
      </c>
      <c r="F41" s="33">
        <v>1.44</v>
      </c>
      <c r="G41" s="33">
        <v>14.76</v>
      </c>
      <c r="H41" s="65">
        <v>77.400000000000006</v>
      </c>
      <c r="I41" s="66"/>
      <c r="J41" s="66"/>
      <c r="K41" s="32" t="s">
        <v>82</v>
      </c>
    </row>
    <row r="42" spans="1:11" ht="16.5" thickBot="1" x14ac:dyDescent="0.3">
      <c r="A42" s="81" t="s">
        <v>42</v>
      </c>
      <c r="B42" s="82"/>
      <c r="C42" s="83"/>
      <c r="D42" s="53" t="s">
        <v>58</v>
      </c>
      <c r="E42" s="52">
        <v>2.2999999999999998</v>
      </c>
      <c r="F42" s="52">
        <v>4.3600000000000003</v>
      </c>
      <c r="G42" s="52">
        <v>14.62</v>
      </c>
      <c r="H42" s="84">
        <v>108</v>
      </c>
      <c r="I42" s="85"/>
      <c r="J42" s="86"/>
      <c r="K42" s="54" t="s">
        <v>59</v>
      </c>
    </row>
    <row r="43" spans="1:11" ht="16.5" thickBot="1" x14ac:dyDescent="0.3">
      <c r="A43" s="77"/>
      <c r="B43" s="72"/>
      <c r="C43" s="73"/>
      <c r="D43" s="36"/>
      <c r="E43" s="37">
        <f>SUM(E40:E42)</f>
        <v>13.620000000000001</v>
      </c>
      <c r="F43" s="37">
        <f>SUM(F40:F42)</f>
        <v>17.14</v>
      </c>
      <c r="G43" s="37">
        <f>SUM(G40:G42)</f>
        <v>70.64</v>
      </c>
      <c r="H43" s="71">
        <f>SUM(H40:J42)</f>
        <v>492.4</v>
      </c>
      <c r="I43" s="72"/>
      <c r="J43" s="73"/>
      <c r="K43" s="38"/>
    </row>
    <row r="44" spans="1:11" ht="15.75" x14ac:dyDescent="0.25">
      <c r="A44" s="74" t="s">
        <v>10</v>
      </c>
      <c r="B44" s="75"/>
      <c r="C44" s="75"/>
      <c r="D44" s="75"/>
      <c r="E44" s="75"/>
      <c r="F44" s="75"/>
      <c r="G44" s="75"/>
      <c r="H44" s="75"/>
      <c r="I44" s="75"/>
      <c r="J44" s="75"/>
      <c r="K44" s="76"/>
    </row>
    <row r="45" spans="1:11" ht="15.75" customHeight="1" x14ac:dyDescent="0.25">
      <c r="A45" s="65" t="s">
        <v>80</v>
      </c>
      <c r="B45" s="66"/>
      <c r="C45" s="67"/>
      <c r="D45" s="32">
        <v>200</v>
      </c>
      <c r="E45" s="33">
        <v>0.23</v>
      </c>
      <c r="F45" s="33">
        <v>0.05</v>
      </c>
      <c r="G45" s="33">
        <v>14.98</v>
      </c>
      <c r="H45" s="65">
        <v>85.72</v>
      </c>
      <c r="I45" s="66"/>
      <c r="J45" s="66"/>
      <c r="K45" s="32" t="s">
        <v>24</v>
      </c>
    </row>
    <row r="46" spans="1:11" ht="15.75" x14ac:dyDescent="0.25">
      <c r="A46" s="87" t="s">
        <v>11</v>
      </c>
      <c r="B46" s="88"/>
      <c r="C46" s="88"/>
      <c r="D46" s="88"/>
      <c r="E46" s="88"/>
      <c r="F46" s="88"/>
      <c r="G46" s="88"/>
      <c r="H46" s="88"/>
      <c r="I46" s="88"/>
      <c r="J46" s="88"/>
      <c r="K46" s="89"/>
    </row>
    <row r="47" spans="1:11" ht="15.75" customHeight="1" x14ac:dyDescent="0.25">
      <c r="A47" s="90" t="s">
        <v>83</v>
      </c>
      <c r="B47" s="91"/>
      <c r="C47" s="92"/>
      <c r="D47" s="55">
        <v>250</v>
      </c>
      <c r="E47" s="56">
        <v>6.97</v>
      </c>
      <c r="F47" s="56">
        <v>6.87</v>
      </c>
      <c r="G47" s="56">
        <v>13.6</v>
      </c>
      <c r="H47" s="93">
        <v>144</v>
      </c>
      <c r="I47" s="94"/>
      <c r="J47" s="94"/>
      <c r="K47" s="55" t="s">
        <v>51</v>
      </c>
    </row>
    <row r="48" spans="1:11" ht="15.75" x14ac:dyDescent="0.25">
      <c r="A48" s="95" t="s">
        <v>98</v>
      </c>
      <c r="B48" s="95"/>
      <c r="C48" s="95"/>
      <c r="D48" s="45">
        <v>81</v>
      </c>
      <c r="E48" s="45">
        <v>15.74</v>
      </c>
      <c r="F48" s="45">
        <v>3.71</v>
      </c>
      <c r="G48" s="45">
        <v>13.47</v>
      </c>
      <c r="H48" s="68">
        <v>149.85</v>
      </c>
      <c r="I48" s="69"/>
      <c r="J48" s="70"/>
      <c r="K48" s="46" t="s">
        <v>65</v>
      </c>
    </row>
    <row r="49" spans="1:11" ht="15.75" x14ac:dyDescent="0.25">
      <c r="A49" s="65" t="s">
        <v>15</v>
      </c>
      <c r="B49" s="69"/>
      <c r="C49" s="70"/>
      <c r="D49" s="33">
        <v>150</v>
      </c>
      <c r="E49" s="33">
        <v>3.05</v>
      </c>
      <c r="F49" s="33">
        <v>5.24</v>
      </c>
      <c r="G49" s="33">
        <v>18.059999999999999</v>
      </c>
      <c r="H49" s="65">
        <v>142</v>
      </c>
      <c r="I49" s="66"/>
      <c r="J49" s="67"/>
      <c r="K49" s="32" t="s">
        <v>60</v>
      </c>
    </row>
    <row r="50" spans="1:11" ht="15.75" x14ac:dyDescent="0.25">
      <c r="A50" s="65" t="s">
        <v>33</v>
      </c>
      <c r="B50" s="66"/>
      <c r="C50" s="67"/>
      <c r="D50" s="32">
        <v>50</v>
      </c>
      <c r="E50" s="33">
        <v>1.98</v>
      </c>
      <c r="F50" s="33">
        <v>1.69</v>
      </c>
      <c r="G50" s="33">
        <v>5.89</v>
      </c>
      <c r="H50" s="65">
        <v>45.4</v>
      </c>
      <c r="I50" s="66"/>
      <c r="J50" s="66"/>
      <c r="K50" s="32" t="s">
        <v>35</v>
      </c>
    </row>
    <row r="51" spans="1:11" ht="15.75" x14ac:dyDescent="0.25">
      <c r="A51" s="65" t="s">
        <v>88</v>
      </c>
      <c r="B51" s="66"/>
      <c r="C51" s="67"/>
      <c r="D51" s="32">
        <v>200</v>
      </c>
      <c r="E51" s="33">
        <v>0</v>
      </c>
      <c r="F51" s="33">
        <v>0</v>
      </c>
      <c r="G51" s="33">
        <v>18</v>
      </c>
      <c r="H51" s="65">
        <v>60</v>
      </c>
      <c r="I51" s="66"/>
      <c r="J51" s="66"/>
      <c r="K51" s="32" t="s">
        <v>89</v>
      </c>
    </row>
    <row r="52" spans="1:11" ht="15.75" x14ac:dyDescent="0.25">
      <c r="A52" s="65" t="s">
        <v>12</v>
      </c>
      <c r="B52" s="66"/>
      <c r="C52" s="67"/>
      <c r="D52" s="32">
        <v>40</v>
      </c>
      <c r="E52" s="33">
        <v>3.15</v>
      </c>
      <c r="F52" s="33">
        <v>0.4</v>
      </c>
      <c r="G52" s="33">
        <v>19.3</v>
      </c>
      <c r="H52" s="65">
        <v>104</v>
      </c>
      <c r="I52" s="66"/>
      <c r="J52" s="66"/>
      <c r="K52" s="32" t="s">
        <v>38</v>
      </c>
    </row>
    <row r="53" spans="1:11" ht="16.5" thickBot="1" x14ac:dyDescent="0.3">
      <c r="A53" s="65" t="s">
        <v>18</v>
      </c>
      <c r="B53" s="66"/>
      <c r="C53" s="67"/>
      <c r="D53" s="32">
        <v>20</v>
      </c>
      <c r="E53" s="33">
        <v>3.3</v>
      </c>
      <c r="F53" s="33">
        <v>0.6</v>
      </c>
      <c r="G53" s="33">
        <v>16.7</v>
      </c>
      <c r="H53" s="65">
        <v>87</v>
      </c>
      <c r="I53" s="66"/>
      <c r="J53" s="66"/>
      <c r="K53" s="32" t="s">
        <v>39</v>
      </c>
    </row>
    <row r="54" spans="1:11" ht="16.5" thickBot="1" x14ac:dyDescent="0.3">
      <c r="A54" s="77"/>
      <c r="B54" s="72"/>
      <c r="C54" s="73"/>
      <c r="D54" s="36"/>
      <c r="E54" s="37">
        <f>SUM(E47:E53)</f>
        <v>34.19</v>
      </c>
      <c r="F54" s="37">
        <f>SUM(F47:F53)</f>
        <v>18.510000000000002</v>
      </c>
      <c r="G54" s="37">
        <f>SUM(G47:G53)</f>
        <v>105.02</v>
      </c>
      <c r="H54" s="71">
        <f>SUM(H47:J53)</f>
        <v>732.25</v>
      </c>
      <c r="I54" s="72"/>
      <c r="J54" s="73"/>
      <c r="K54" s="38"/>
    </row>
    <row r="55" spans="1:11" ht="15.75" x14ac:dyDescent="0.25">
      <c r="A55" s="74" t="s">
        <v>13</v>
      </c>
      <c r="B55" s="75"/>
      <c r="C55" s="75"/>
      <c r="D55" s="75"/>
      <c r="E55" s="75"/>
      <c r="F55" s="75"/>
      <c r="G55" s="75"/>
      <c r="H55" s="75"/>
      <c r="I55" s="75"/>
      <c r="J55" s="75"/>
      <c r="K55" s="76"/>
    </row>
    <row r="56" spans="1:11" ht="15.75" x14ac:dyDescent="0.25">
      <c r="A56" s="65" t="s">
        <v>63</v>
      </c>
      <c r="B56" s="66"/>
      <c r="C56" s="67"/>
      <c r="D56" s="32">
        <v>70</v>
      </c>
      <c r="E56" s="33">
        <v>5.6</v>
      </c>
      <c r="F56" s="33">
        <v>4.3</v>
      </c>
      <c r="G56" s="33">
        <v>24.48</v>
      </c>
      <c r="H56" s="65">
        <v>182.3</v>
      </c>
      <c r="I56" s="66"/>
      <c r="J56" s="66"/>
      <c r="K56" s="32" t="s">
        <v>64</v>
      </c>
    </row>
    <row r="57" spans="1:11" ht="16.5" thickBot="1" x14ac:dyDescent="0.3">
      <c r="A57" s="78" t="s">
        <v>52</v>
      </c>
      <c r="B57" s="79"/>
      <c r="C57" s="80"/>
      <c r="D57" s="33">
        <v>180</v>
      </c>
      <c r="E57" s="33">
        <v>1.2</v>
      </c>
      <c r="F57" s="33">
        <v>1.3</v>
      </c>
      <c r="G57" s="33">
        <v>13</v>
      </c>
      <c r="H57" s="65">
        <v>90</v>
      </c>
      <c r="I57" s="66"/>
      <c r="J57" s="66"/>
      <c r="K57" s="32" t="s">
        <v>55</v>
      </c>
    </row>
    <row r="58" spans="1:11" ht="16.5" thickBot="1" x14ac:dyDescent="0.3">
      <c r="A58" s="77"/>
      <c r="B58" s="72"/>
      <c r="C58" s="73"/>
      <c r="D58" s="36"/>
      <c r="E58" s="37">
        <f>SUM(E56:E57)</f>
        <v>6.8</v>
      </c>
      <c r="F58" s="37">
        <f>SUM(F56:F57)</f>
        <v>5.6</v>
      </c>
      <c r="G58" s="37">
        <f>SUM(G56:G57)</f>
        <v>37.480000000000004</v>
      </c>
      <c r="H58" s="71">
        <f>SUM(H56:J57)</f>
        <v>272.3</v>
      </c>
      <c r="I58" s="72"/>
      <c r="J58" s="73"/>
      <c r="K58" s="38"/>
    </row>
    <row r="59" spans="1:11" ht="15.75" x14ac:dyDescent="0.25">
      <c r="A59" s="74" t="s">
        <v>14</v>
      </c>
      <c r="B59" s="75"/>
      <c r="C59" s="75"/>
      <c r="D59" s="75"/>
      <c r="E59" s="75"/>
      <c r="F59" s="75"/>
      <c r="G59" s="75"/>
      <c r="H59" s="75"/>
      <c r="I59" s="75"/>
      <c r="J59" s="75"/>
      <c r="K59" s="76"/>
    </row>
    <row r="60" spans="1:11" ht="15.75" customHeight="1" x14ac:dyDescent="0.25">
      <c r="A60" s="78" t="s">
        <v>85</v>
      </c>
      <c r="B60" s="79"/>
      <c r="C60" s="80"/>
      <c r="D60" s="32">
        <v>150</v>
      </c>
      <c r="E60" s="33">
        <v>5.34</v>
      </c>
      <c r="F60" s="33">
        <v>6.96</v>
      </c>
      <c r="G60" s="33">
        <v>31.45</v>
      </c>
      <c r="H60" s="65">
        <v>203</v>
      </c>
      <c r="I60" s="66"/>
      <c r="J60" s="66"/>
      <c r="K60" s="32" t="s">
        <v>86</v>
      </c>
    </row>
    <row r="61" spans="1:11" ht="15.75" customHeight="1" x14ac:dyDescent="0.25">
      <c r="A61" s="65" t="s">
        <v>17</v>
      </c>
      <c r="B61" s="66"/>
      <c r="C61" s="67"/>
      <c r="D61" s="32">
        <v>180</v>
      </c>
      <c r="E61" s="33">
        <v>0.36</v>
      </c>
      <c r="F61" s="33">
        <v>0.09</v>
      </c>
      <c r="G61" s="33">
        <v>19.04</v>
      </c>
      <c r="H61" s="65">
        <v>73.540000000000006</v>
      </c>
      <c r="I61" s="66"/>
      <c r="J61" s="66"/>
      <c r="K61" s="32" t="s">
        <v>24</v>
      </c>
    </row>
    <row r="62" spans="1:11" ht="16.5" thickBot="1" x14ac:dyDescent="0.3">
      <c r="A62" s="65" t="s">
        <v>12</v>
      </c>
      <c r="B62" s="66"/>
      <c r="C62" s="67"/>
      <c r="D62" s="32">
        <v>30</v>
      </c>
      <c r="E62" s="33">
        <v>2.37</v>
      </c>
      <c r="F62" s="33">
        <v>0.3</v>
      </c>
      <c r="G62" s="33">
        <v>14.49</v>
      </c>
      <c r="H62" s="65">
        <v>70</v>
      </c>
      <c r="I62" s="66"/>
      <c r="J62" s="66"/>
      <c r="K62" s="34" t="s">
        <v>38</v>
      </c>
    </row>
    <row r="63" spans="1:11" ht="16.5" thickBot="1" x14ac:dyDescent="0.3">
      <c r="A63" s="77"/>
      <c r="B63" s="72"/>
      <c r="C63" s="73"/>
      <c r="D63" s="36"/>
      <c r="E63" s="37">
        <f>SUM(E60:E62)</f>
        <v>8.07</v>
      </c>
      <c r="F63" s="37">
        <f>SUM(F60:F62)</f>
        <v>7.35</v>
      </c>
      <c r="G63" s="37">
        <f>SUM(G60:G62)</f>
        <v>64.97999999999999</v>
      </c>
      <c r="H63" s="71">
        <f>SUM(H60:J62)</f>
        <v>346.54</v>
      </c>
      <c r="I63" s="72"/>
      <c r="J63" s="73"/>
      <c r="K63" s="38"/>
    </row>
    <row r="64" spans="1:11" ht="16.5" thickBot="1" x14ac:dyDescent="0.3">
      <c r="A64" s="77" t="s">
        <v>21</v>
      </c>
      <c r="B64" s="72"/>
      <c r="C64" s="73"/>
      <c r="D64" s="36"/>
      <c r="E64" s="37">
        <f>SUM(E43,E45,E54,E58,E63)</f>
        <v>62.91</v>
      </c>
      <c r="F64" s="37">
        <f>SUM(O223,F43,F45,F54,F58,F63)</f>
        <v>48.650000000000006</v>
      </c>
      <c r="G64" s="37">
        <f>SUM(G43,G45,G54,G58,G63)</f>
        <v>293.10000000000002</v>
      </c>
      <c r="H64" s="71">
        <f>SUM(H43,H45,H54,H58,H63)</f>
        <v>1929.2099999999998</v>
      </c>
      <c r="I64" s="72"/>
      <c r="J64" s="73"/>
      <c r="K64" s="38"/>
    </row>
    <row r="65" spans="1:11" ht="18.75" x14ac:dyDescent="0.3">
      <c r="A65" s="14"/>
      <c r="B65" s="14"/>
      <c r="C65" s="14"/>
      <c r="D65" s="24"/>
      <c r="E65" s="19"/>
      <c r="F65" s="19"/>
      <c r="G65" s="19"/>
      <c r="H65" s="17"/>
      <c r="I65" s="17"/>
      <c r="J65" s="17"/>
      <c r="K65" s="19"/>
    </row>
    <row r="66" spans="1:11" ht="18.75" x14ac:dyDescent="0.3">
      <c r="A66" s="14"/>
      <c r="B66" s="14"/>
      <c r="C66" s="14"/>
      <c r="D66" s="24"/>
      <c r="E66" s="13"/>
      <c r="F66" s="13"/>
      <c r="G66" s="13"/>
      <c r="H66" s="17"/>
      <c r="I66" s="17"/>
      <c r="J66" s="17"/>
      <c r="K66" s="13"/>
    </row>
    <row r="67" spans="1:11" ht="19.5" x14ac:dyDescent="0.35">
      <c r="A67" s="181" t="s">
        <v>43</v>
      </c>
      <c r="B67" s="181"/>
      <c r="C67" s="181"/>
      <c r="D67" s="181"/>
      <c r="E67" s="181"/>
      <c r="F67" s="181"/>
      <c r="G67" s="181"/>
      <c r="H67" s="181"/>
      <c r="I67" s="181"/>
      <c r="J67" s="181"/>
      <c r="K67" s="181"/>
    </row>
    <row r="68" spans="1:11" ht="19.5" x14ac:dyDescent="0.35">
      <c r="A68" s="4"/>
      <c r="B68" s="4"/>
      <c r="C68" s="4"/>
      <c r="D68" s="5"/>
      <c r="E68" s="5"/>
      <c r="F68" s="5"/>
      <c r="G68" s="5"/>
      <c r="H68" s="5"/>
      <c r="I68" s="106" t="s">
        <v>44</v>
      </c>
      <c r="J68" s="106"/>
      <c r="K68" s="106"/>
    </row>
    <row r="69" spans="1:11" ht="19.5" thickBot="1" x14ac:dyDescent="0.35">
      <c r="A69" s="107" t="s">
        <v>47</v>
      </c>
      <c r="B69" s="107"/>
      <c r="C69" s="107"/>
      <c r="D69" s="6"/>
      <c r="E69" s="13"/>
      <c r="F69" s="13"/>
      <c r="G69" s="108" t="s">
        <v>106</v>
      </c>
      <c r="H69" s="108"/>
      <c r="I69" s="108"/>
      <c r="J69" s="108"/>
      <c r="K69" s="108"/>
    </row>
    <row r="70" spans="1:11" ht="16.5" thickBot="1" x14ac:dyDescent="0.3">
      <c r="A70" s="154" t="s">
        <v>0</v>
      </c>
      <c r="B70" s="155"/>
      <c r="C70" s="156"/>
      <c r="D70" s="29" t="s">
        <v>1</v>
      </c>
      <c r="E70" s="154" t="s">
        <v>2</v>
      </c>
      <c r="F70" s="155"/>
      <c r="G70" s="155"/>
      <c r="H70" s="190" t="s">
        <v>69</v>
      </c>
      <c r="I70" s="191"/>
      <c r="J70" s="192"/>
      <c r="K70" s="157" t="s">
        <v>26</v>
      </c>
    </row>
    <row r="71" spans="1:11" ht="36.75" customHeight="1" thickBot="1" x14ac:dyDescent="0.3">
      <c r="A71" s="154" t="s">
        <v>3</v>
      </c>
      <c r="B71" s="155"/>
      <c r="C71" s="156"/>
      <c r="D71" s="30" t="s">
        <v>4</v>
      </c>
      <c r="E71" s="29" t="s">
        <v>5</v>
      </c>
      <c r="F71" s="29" t="s">
        <v>6</v>
      </c>
      <c r="G71" s="31" t="s">
        <v>7</v>
      </c>
      <c r="H71" s="159" t="s">
        <v>8</v>
      </c>
      <c r="I71" s="160"/>
      <c r="J71" s="161"/>
      <c r="K71" s="158"/>
    </row>
    <row r="72" spans="1:11" x14ac:dyDescent="0.25">
      <c r="A72" s="168" t="s">
        <v>9</v>
      </c>
      <c r="B72" s="169"/>
      <c r="C72" s="169"/>
      <c r="D72" s="169"/>
      <c r="E72" s="169"/>
      <c r="F72" s="169"/>
      <c r="G72" s="169"/>
      <c r="H72" s="169"/>
      <c r="I72" s="169"/>
      <c r="J72" s="169"/>
      <c r="K72" s="170"/>
    </row>
    <row r="73" spans="1:11" x14ac:dyDescent="0.25">
      <c r="A73" s="90" t="s">
        <v>27</v>
      </c>
      <c r="B73" s="91"/>
      <c r="C73" s="92"/>
      <c r="D73" s="56">
        <v>200</v>
      </c>
      <c r="E73" s="56">
        <v>8.77</v>
      </c>
      <c r="F73" s="56">
        <v>11.78</v>
      </c>
      <c r="G73" s="56">
        <v>33.979999999999997</v>
      </c>
      <c r="H73" s="93">
        <v>281.48</v>
      </c>
      <c r="I73" s="94"/>
      <c r="J73" s="94"/>
      <c r="K73" s="55" t="s">
        <v>72</v>
      </c>
    </row>
    <row r="74" spans="1:11" ht="15.75" customHeight="1" x14ac:dyDescent="0.25">
      <c r="A74" s="78" t="s">
        <v>87</v>
      </c>
      <c r="B74" s="79"/>
      <c r="C74" s="80"/>
      <c r="D74" s="47">
        <v>180</v>
      </c>
      <c r="E74" s="47">
        <v>1.3</v>
      </c>
      <c r="F74" s="47">
        <v>1.3</v>
      </c>
      <c r="G74" s="47">
        <v>14</v>
      </c>
      <c r="H74" s="182">
        <v>92</v>
      </c>
      <c r="I74" s="183"/>
      <c r="J74" s="183"/>
      <c r="K74" s="48" t="s">
        <v>99</v>
      </c>
    </row>
    <row r="75" spans="1:11" ht="15.75" customHeight="1" thickBot="1" x14ac:dyDescent="0.3">
      <c r="A75" s="84" t="s">
        <v>94</v>
      </c>
      <c r="B75" s="85"/>
      <c r="C75" s="86"/>
      <c r="D75" s="42">
        <v>46172</v>
      </c>
      <c r="E75" s="35">
        <v>2.88</v>
      </c>
      <c r="F75" s="35">
        <v>0.44</v>
      </c>
      <c r="G75" s="35">
        <v>25.42</v>
      </c>
      <c r="H75" s="84">
        <v>116.2</v>
      </c>
      <c r="I75" s="85"/>
      <c r="J75" s="86"/>
      <c r="K75" s="34" t="s">
        <v>38</v>
      </c>
    </row>
    <row r="76" spans="1:11" ht="16.5" customHeight="1" thickBot="1" x14ac:dyDescent="0.3">
      <c r="A76" s="164"/>
      <c r="B76" s="165"/>
      <c r="C76" s="166"/>
      <c r="D76" s="57"/>
      <c r="E76" s="58">
        <f>SUM(E73:E75)</f>
        <v>12.95</v>
      </c>
      <c r="F76" s="58">
        <f>SUM(F73:F75)</f>
        <v>13.52</v>
      </c>
      <c r="G76" s="58">
        <f>SUM(G73:G75)</f>
        <v>73.400000000000006</v>
      </c>
      <c r="H76" s="167">
        <f>SUM(H73:J75)</f>
        <v>489.68</v>
      </c>
      <c r="I76" s="165"/>
      <c r="J76" s="166"/>
      <c r="K76" s="59"/>
    </row>
    <row r="77" spans="1:11" x14ac:dyDescent="0.25">
      <c r="A77" s="174" t="s">
        <v>10</v>
      </c>
      <c r="B77" s="175"/>
      <c r="C77" s="175"/>
      <c r="D77" s="175"/>
      <c r="E77" s="175"/>
      <c r="F77" s="175"/>
      <c r="G77" s="175"/>
      <c r="H77" s="175"/>
      <c r="I77" s="175"/>
      <c r="J77" s="175"/>
      <c r="K77" s="176"/>
    </row>
    <row r="78" spans="1:11" ht="15.75" x14ac:dyDescent="0.25">
      <c r="A78" s="65" t="s">
        <v>16</v>
      </c>
      <c r="B78" s="66"/>
      <c r="C78" s="67"/>
      <c r="D78" s="32">
        <v>200</v>
      </c>
      <c r="E78" s="33">
        <v>0.23</v>
      </c>
      <c r="F78" s="33">
        <v>0.05</v>
      </c>
      <c r="G78" s="33">
        <v>14.98</v>
      </c>
      <c r="H78" s="65">
        <v>85.72</v>
      </c>
      <c r="I78" s="66"/>
      <c r="J78" s="66"/>
      <c r="K78" s="32" t="s">
        <v>24</v>
      </c>
    </row>
    <row r="79" spans="1:11" ht="15.75" customHeight="1" x14ac:dyDescent="0.25">
      <c r="A79" s="177" t="s">
        <v>11</v>
      </c>
      <c r="B79" s="178"/>
      <c r="C79" s="178"/>
      <c r="D79" s="178"/>
      <c r="E79" s="178"/>
      <c r="F79" s="178"/>
      <c r="G79" s="178"/>
      <c r="H79" s="178"/>
      <c r="I79" s="178"/>
      <c r="J79" s="178"/>
      <c r="K79" s="179"/>
    </row>
    <row r="80" spans="1:11" ht="15.75" x14ac:dyDescent="0.25">
      <c r="A80" s="78" t="s">
        <v>41</v>
      </c>
      <c r="B80" s="79"/>
      <c r="C80" s="80"/>
      <c r="D80" s="32">
        <v>22.727272727272727</v>
      </c>
      <c r="E80" s="33">
        <v>1.92</v>
      </c>
      <c r="F80" s="33">
        <v>6.33</v>
      </c>
      <c r="G80" s="33">
        <v>10.050000000000001</v>
      </c>
      <c r="H80" s="65">
        <v>104.12</v>
      </c>
      <c r="I80" s="66"/>
      <c r="J80" s="67"/>
      <c r="K80" s="32" t="s">
        <v>34</v>
      </c>
    </row>
    <row r="81" spans="1:11" ht="15.75" customHeight="1" x14ac:dyDescent="0.25">
      <c r="A81" s="65" t="s">
        <v>73</v>
      </c>
      <c r="B81" s="66"/>
      <c r="C81" s="67"/>
      <c r="D81" s="32">
        <v>50</v>
      </c>
      <c r="E81" s="33">
        <v>11.78</v>
      </c>
      <c r="F81" s="33">
        <v>10.119999999999999</v>
      </c>
      <c r="G81" s="33">
        <v>2.93</v>
      </c>
      <c r="H81" s="65">
        <v>150</v>
      </c>
      <c r="I81" s="66"/>
      <c r="J81" s="67"/>
      <c r="K81" s="32" t="s">
        <v>74</v>
      </c>
    </row>
    <row r="82" spans="1:11" ht="15.75" x14ac:dyDescent="0.25">
      <c r="A82" s="65" t="s">
        <v>19</v>
      </c>
      <c r="B82" s="66"/>
      <c r="C82" s="67"/>
      <c r="D82" s="55">
        <v>150</v>
      </c>
      <c r="E82" s="56">
        <v>38.42</v>
      </c>
      <c r="F82" s="56">
        <v>5.49</v>
      </c>
      <c r="G82" s="56">
        <v>207.62</v>
      </c>
      <c r="H82" s="93">
        <v>1034</v>
      </c>
      <c r="I82" s="94"/>
      <c r="J82" s="180"/>
      <c r="K82" s="55" t="s">
        <v>57</v>
      </c>
    </row>
    <row r="83" spans="1:11" ht="15.75" x14ac:dyDescent="0.25">
      <c r="A83" s="65" t="s">
        <v>33</v>
      </c>
      <c r="B83" s="66"/>
      <c r="C83" s="67"/>
      <c r="D83" s="32">
        <v>50</v>
      </c>
      <c r="E83" s="33">
        <v>1.98</v>
      </c>
      <c r="F83" s="33">
        <v>1.69</v>
      </c>
      <c r="G83" s="33">
        <v>5.89</v>
      </c>
      <c r="H83" s="65">
        <v>45.4</v>
      </c>
      <c r="I83" s="66"/>
      <c r="J83" s="67"/>
      <c r="K83" s="32" t="s">
        <v>35</v>
      </c>
    </row>
    <row r="84" spans="1:11" ht="15.75" x14ac:dyDescent="0.25">
      <c r="A84" s="65" t="s">
        <v>70</v>
      </c>
      <c r="B84" s="66"/>
      <c r="C84" s="67"/>
      <c r="D84" s="32">
        <v>30</v>
      </c>
      <c r="E84" s="33">
        <v>0.8</v>
      </c>
      <c r="F84" s="33">
        <v>0.1</v>
      </c>
      <c r="G84" s="33">
        <v>2.5</v>
      </c>
      <c r="H84" s="65">
        <v>14</v>
      </c>
      <c r="I84" s="66"/>
      <c r="J84" s="67"/>
      <c r="K84" s="32" t="s">
        <v>39</v>
      </c>
    </row>
    <row r="85" spans="1:11" ht="15.75" x14ac:dyDescent="0.25">
      <c r="A85" s="65" t="s">
        <v>16</v>
      </c>
      <c r="B85" s="66"/>
      <c r="C85" s="67"/>
      <c r="D85" s="32">
        <v>180</v>
      </c>
      <c r="E85" s="33">
        <v>0.2</v>
      </c>
      <c r="F85" s="33">
        <v>0.4</v>
      </c>
      <c r="G85" s="33">
        <v>14</v>
      </c>
      <c r="H85" s="65">
        <v>84</v>
      </c>
      <c r="I85" s="66"/>
      <c r="J85" s="67"/>
      <c r="K85" s="32" t="s">
        <v>24</v>
      </c>
    </row>
    <row r="86" spans="1:11" x14ac:dyDescent="0.25">
      <c r="A86" s="93" t="s">
        <v>12</v>
      </c>
      <c r="B86" s="94"/>
      <c r="C86" s="180"/>
      <c r="D86" s="55">
        <v>40</v>
      </c>
      <c r="E86" s="56">
        <v>3.15</v>
      </c>
      <c r="F86" s="56">
        <v>0.4</v>
      </c>
      <c r="G86" s="56">
        <v>19.3</v>
      </c>
      <c r="H86" s="93">
        <v>104</v>
      </c>
      <c r="I86" s="94"/>
      <c r="J86" s="180"/>
      <c r="K86" s="60" t="s">
        <v>38</v>
      </c>
    </row>
    <row r="87" spans="1:11" ht="15.75" thickBot="1" x14ac:dyDescent="0.3">
      <c r="A87" s="171" t="s">
        <v>25</v>
      </c>
      <c r="B87" s="172"/>
      <c r="C87" s="173"/>
      <c r="D87" s="55">
        <v>20</v>
      </c>
      <c r="E87" s="56">
        <v>3.3</v>
      </c>
      <c r="F87" s="56">
        <v>0.6</v>
      </c>
      <c r="G87" s="56">
        <v>16.7</v>
      </c>
      <c r="H87" s="171">
        <v>87</v>
      </c>
      <c r="I87" s="172"/>
      <c r="J87" s="173"/>
      <c r="K87" s="60" t="s">
        <v>39</v>
      </c>
    </row>
    <row r="88" spans="1:11" ht="15.75" thickBot="1" x14ac:dyDescent="0.3">
      <c r="A88" s="164"/>
      <c r="B88" s="165"/>
      <c r="C88" s="166"/>
      <c r="D88" s="57"/>
      <c r="E88" s="58">
        <f>SUM(E80:E86)</f>
        <v>58.25</v>
      </c>
      <c r="F88" s="58">
        <f>SUM(F80:F86)</f>
        <v>24.529999999999998</v>
      </c>
      <c r="G88" s="58">
        <f>SUM(G80:G86)</f>
        <v>262.28999999999996</v>
      </c>
      <c r="H88" s="167">
        <f>SUM(H80:J86)</f>
        <v>1535.52</v>
      </c>
      <c r="I88" s="165"/>
      <c r="J88" s="166"/>
      <c r="K88" s="59"/>
    </row>
    <row r="89" spans="1:11" ht="16.5" customHeight="1" x14ac:dyDescent="0.25">
      <c r="A89" s="174" t="s">
        <v>13</v>
      </c>
      <c r="B89" s="175"/>
      <c r="C89" s="175"/>
      <c r="D89" s="175"/>
      <c r="E89" s="175"/>
      <c r="F89" s="175"/>
      <c r="G89" s="175"/>
      <c r="H89" s="175"/>
      <c r="I89" s="175"/>
      <c r="J89" s="175"/>
      <c r="K89" s="176"/>
    </row>
    <row r="90" spans="1:11" x14ac:dyDescent="0.25">
      <c r="A90" s="93" t="s">
        <v>23</v>
      </c>
      <c r="B90" s="94"/>
      <c r="C90" s="180"/>
      <c r="D90" s="55">
        <v>45</v>
      </c>
      <c r="E90" s="56">
        <v>3</v>
      </c>
      <c r="F90" s="56">
        <v>4.72</v>
      </c>
      <c r="G90" s="56">
        <v>29.9</v>
      </c>
      <c r="H90" s="93">
        <v>47.3</v>
      </c>
      <c r="I90" s="94"/>
      <c r="J90" s="180"/>
      <c r="K90" s="55" t="s">
        <v>39</v>
      </c>
    </row>
    <row r="91" spans="1:11" ht="16.5" thickBot="1" x14ac:dyDescent="0.3">
      <c r="A91" s="65" t="s">
        <v>81</v>
      </c>
      <c r="B91" s="66"/>
      <c r="C91" s="67"/>
      <c r="D91" s="32">
        <v>180</v>
      </c>
      <c r="E91" s="33">
        <v>1.26</v>
      </c>
      <c r="F91" s="33">
        <v>1.44</v>
      </c>
      <c r="G91" s="33">
        <v>14.76</v>
      </c>
      <c r="H91" s="65">
        <v>77.400000000000006</v>
      </c>
      <c r="I91" s="66"/>
      <c r="J91" s="66"/>
      <c r="K91" s="34" t="s">
        <v>82</v>
      </c>
    </row>
    <row r="92" spans="1:11" ht="15.75" customHeight="1" thickBot="1" x14ac:dyDescent="0.3">
      <c r="A92" s="164"/>
      <c r="B92" s="165"/>
      <c r="C92" s="166"/>
      <c r="D92" s="57"/>
      <c r="E92" s="58">
        <f>SUM(E90:E91)</f>
        <v>4.26</v>
      </c>
      <c r="F92" s="58">
        <f>SUM(F90:F91)</f>
        <v>6.16</v>
      </c>
      <c r="G92" s="58">
        <f>SUM(G90:G91)</f>
        <v>44.66</v>
      </c>
      <c r="H92" s="167">
        <f>SUM(H90:J91)</f>
        <v>124.7</v>
      </c>
      <c r="I92" s="165"/>
      <c r="J92" s="166"/>
      <c r="K92" s="59"/>
    </row>
    <row r="93" spans="1:11" ht="15.75" customHeight="1" x14ac:dyDescent="0.25">
      <c r="A93" s="174" t="s">
        <v>14</v>
      </c>
      <c r="B93" s="175"/>
      <c r="C93" s="175"/>
      <c r="D93" s="175"/>
      <c r="E93" s="175"/>
      <c r="F93" s="175"/>
      <c r="G93" s="175"/>
      <c r="H93" s="175"/>
      <c r="I93" s="175"/>
      <c r="J93" s="176"/>
      <c r="K93" s="61"/>
    </row>
    <row r="94" spans="1:11" ht="15.75" x14ac:dyDescent="0.25">
      <c r="A94" s="78" t="s">
        <v>32</v>
      </c>
      <c r="B94" s="79"/>
      <c r="C94" s="80"/>
      <c r="D94" s="32">
        <v>160</v>
      </c>
      <c r="E94" s="33">
        <v>4</v>
      </c>
      <c r="F94" s="33">
        <v>5.4</v>
      </c>
      <c r="G94" s="33">
        <v>15.6</v>
      </c>
      <c r="H94" s="65">
        <v>134.4</v>
      </c>
      <c r="I94" s="66"/>
      <c r="J94" s="66"/>
      <c r="K94" s="32" t="s">
        <v>90</v>
      </c>
    </row>
    <row r="95" spans="1:11" ht="15.75" x14ac:dyDescent="0.25">
      <c r="A95" s="65" t="s">
        <v>91</v>
      </c>
      <c r="B95" s="66"/>
      <c r="C95" s="67"/>
      <c r="D95" s="39" t="s">
        <v>92</v>
      </c>
      <c r="E95" s="40">
        <v>5.3999999999999999E-2</v>
      </c>
      <c r="F95" s="40">
        <v>1.7999999999999999E-2</v>
      </c>
      <c r="G95" s="40">
        <v>8.3879999999999999</v>
      </c>
      <c r="H95" s="188">
        <v>33.606000000000002</v>
      </c>
      <c r="I95" s="189"/>
      <c r="J95" s="189"/>
      <c r="K95" s="32" t="s">
        <v>93</v>
      </c>
    </row>
    <row r="96" spans="1:11" ht="15.75" thickBot="1" x14ac:dyDescent="0.3">
      <c r="A96" s="93" t="s">
        <v>12</v>
      </c>
      <c r="B96" s="94"/>
      <c r="C96" s="180"/>
      <c r="D96" s="55">
        <v>30</v>
      </c>
      <c r="E96" s="56">
        <v>2.37</v>
      </c>
      <c r="F96" s="56">
        <v>0.3</v>
      </c>
      <c r="G96" s="56">
        <v>14.49</v>
      </c>
      <c r="H96" s="93">
        <v>70</v>
      </c>
      <c r="I96" s="94"/>
      <c r="J96" s="94"/>
      <c r="K96" s="60" t="s">
        <v>38</v>
      </c>
    </row>
    <row r="97" spans="1:11" ht="15.75" thickBot="1" x14ac:dyDescent="0.3">
      <c r="A97" s="184"/>
      <c r="B97" s="185"/>
      <c r="C97" s="186"/>
      <c r="D97" s="49"/>
      <c r="E97" s="50">
        <f>SUM(E94:E96)</f>
        <v>6.4240000000000004</v>
      </c>
      <c r="F97" s="50">
        <f>SUM(F94:F96)</f>
        <v>5.718</v>
      </c>
      <c r="G97" s="50">
        <f>SUM(G94:G96)</f>
        <v>38.478000000000002</v>
      </c>
      <c r="H97" s="187">
        <f>SUM(H94:J96)</f>
        <v>238.006</v>
      </c>
      <c r="I97" s="185"/>
      <c r="J97" s="186"/>
      <c r="K97" s="51"/>
    </row>
    <row r="98" spans="1:11" ht="15.75" thickBot="1" x14ac:dyDescent="0.3">
      <c r="A98" s="184" t="s">
        <v>21</v>
      </c>
      <c r="B98" s="185"/>
      <c r="C98" s="186"/>
      <c r="D98" s="49"/>
      <c r="E98" s="50">
        <f>SUM(E97,E92,E88,E78,E76)</f>
        <v>82.114000000000004</v>
      </c>
      <c r="F98" s="50">
        <f>SUM(F97,F92,F88,F78,F76)</f>
        <v>49.977999999999994</v>
      </c>
      <c r="G98" s="50">
        <f>SUM(G97,G92,G88,G78,G76)</f>
        <v>433.80799999999999</v>
      </c>
      <c r="H98" s="187">
        <f>SUM(H76,H78,H88,H92,H97)</f>
        <v>2473.6259999999997</v>
      </c>
      <c r="I98" s="185"/>
      <c r="J98" s="186"/>
      <c r="K98" s="51"/>
    </row>
    <row r="99" spans="1:11" ht="18.75" x14ac:dyDescent="0.3">
      <c r="A99" s="9"/>
      <c r="B99" s="9"/>
      <c r="C99" s="9"/>
      <c r="D99" s="17"/>
      <c r="E99" s="17"/>
      <c r="F99" s="17"/>
      <c r="G99" s="17"/>
      <c r="H99" s="17"/>
      <c r="I99" s="17"/>
      <c r="J99" s="17"/>
      <c r="K99" s="17"/>
    </row>
    <row r="100" spans="1:11" ht="18.75" x14ac:dyDescent="0.3">
      <c r="A100" s="7"/>
      <c r="B100" s="7"/>
      <c r="C100" s="7"/>
      <c r="D100" s="8"/>
      <c r="E100" s="8"/>
      <c r="F100" s="8"/>
      <c r="G100" s="8"/>
      <c r="H100" s="8"/>
      <c r="I100" s="8"/>
      <c r="J100" s="8"/>
      <c r="K100" s="8"/>
    </row>
    <row r="101" spans="1:11" ht="19.5" x14ac:dyDescent="0.35">
      <c r="A101" s="197" t="s">
        <v>43</v>
      </c>
      <c r="B101" s="197"/>
      <c r="C101" s="197"/>
      <c r="D101" s="197"/>
      <c r="E101" s="197"/>
      <c r="F101" s="197"/>
      <c r="G101" s="197"/>
      <c r="H101" s="197"/>
      <c r="I101" s="197"/>
      <c r="J101" s="197"/>
      <c r="K101" s="197"/>
    </row>
    <row r="102" spans="1:11" ht="37.5" customHeight="1" x14ac:dyDescent="0.35">
      <c r="A102" s="4"/>
      <c r="B102" s="4"/>
      <c r="C102" s="4"/>
      <c r="D102" s="5"/>
      <c r="E102" s="5"/>
      <c r="F102" s="5"/>
      <c r="G102" s="5"/>
      <c r="H102" s="5"/>
      <c r="I102" s="106" t="s">
        <v>44</v>
      </c>
      <c r="J102" s="106"/>
      <c r="K102" s="106"/>
    </row>
    <row r="103" spans="1:11" ht="19.5" thickBot="1" x14ac:dyDescent="0.35">
      <c r="A103" s="107" t="s">
        <v>48</v>
      </c>
      <c r="B103" s="107"/>
      <c r="C103" s="107"/>
      <c r="D103" s="6"/>
      <c r="E103" s="13"/>
      <c r="F103" s="13"/>
      <c r="G103" s="108" t="s">
        <v>107</v>
      </c>
      <c r="H103" s="108"/>
      <c r="I103" s="108"/>
      <c r="J103" s="108"/>
      <c r="K103" s="108"/>
    </row>
    <row r="104" spans="1:11" ht="16.5" thickBot="1" x14ac:dyDescent="0.3">
      <c r="A104" s="154" t="s">
        <v>0</v>
      </c>
      <c r="B104" s="155"/>
      <c r="C104" s="156"/>
      <c r="D104" s="29" t="s">
        <v>1</v>
      </c>
      <c r="E104" s="154" t="s">
        <v>2</v>
      </c>
      <c r="F104" s="155"/>
      <c r="G104" s="155"/>
      <c r="H104" s="190" t="s">
        <v>69</v>
      </c>
      <c r="I104" s="191"/>
      <c r="J104" s="192"/>
      <c r="K104" s="157" t="s">
        <v>26</v>
      </c>
    </row>
    <row r="105" spans="1:11" ht="15.75" customHeight="1" thickBot="1" x14ac:dyDescent="0.3">
      <c r="A105" s="154" t="s">
        <v>3</v>
      </c>
      <c r="B105" s="155"/>
      <c r="C105" s="156"/>
      <c r="D105" s="30" t="s">
        <v>4</v>
      </c>
      <c r="E105" s="29" t="s">
        <v>5</v>
      </c>
      <c r="F105" s="29" t="s">
        <v>6</v>
      </c>
      <c r="G105" s="31" t="s">
        <v>7</v>
      </c>
      <c r="H105" s="159" t="s">
        <v>8</v>
      </c>
      <c r="I105" s="160"/>
      <c r="J105" s="161"/>
      <c r="K105" s="158"/>
    </row>
    <row r="106" spans="1:11" ht="15.75" customHeight="1" x14ac:dyDescent="0.25">
      <c r="A106" s="150" t="s">
        <v>9</v>
      </c>
      <c r="B106" s="151"/>
      <c r="C106" s="151"/>
      <c r="D106" s="151"/>
      <c r="E106" s="151"/>
      <c r="F106" s="151"/>
      <c r="G106" s="151"/>
      <c r="H106" s="151"/>
      <c r="I106" s="151"/>
      <c r="J106" s="151"/>
      <c r="K106" s="152"/>
    </row>
    <row r="107" spans="1:11" ht="15.75" x14ac:dyDescent="0.25">
      <c r="A107" s="78" t="s">
        <v>28</v>
      </c>
      <c r="B107" s="79"/>
      <c r="C107" s="80"/>
      <c r="D107" s="33">
        <v>200</v>
      </c>
      <c r="E107" s="33">
        <v>4.16</v>
      </c>
      <c r="F107" s="33">
        <v>5.6</v>
      </c>
      <c r="G107" s="33">
        <v>19.559999999999999</v>
      </c>
      <c r="H107" s="65">
        <v>144</v>
      </c>
      <c r="I107" s="66"/>
      <c r="J107" s="66"/>
      <c r="K107" s="41" t="s">
        <v>29</v>
      </c>
    </row>
    <row r="108" spans="1:11" ht="15.75" x14ac:dyDescent="0.25">
      <c r="A108" s="78" t="s">
        <v>52</v>
      </c>
      <c r="B108" s="79"/>
      <c r="C108" s="80"/>
      <c r="D108" s="33">
        <v>180</v>
      </c>
      <c r="E108" s="33">
        <v>1.2</v>
      </c>
      <c r="F108" s="33">
        <v>1.3</v>
      </c>
      <c r="G108" s="33">
        <v>13</v>
      </c>
      <c r="H108" s="65">
        <v>90</v>
      </c>
      <c r="I108" s="66"/>
      <c r="J108" s="66"/>
      <c r="K108" s="32" t="s">
        <v>55</v>
      </c>
    </row>
    <row r="109" spans="1:11" ht="16.5" thickBot="1" x14ac:dyDescent="0.3">
      <c r="A109" s="84" t="s">
        <v>42</v>
      </c>
      <c r="B109" s="85"/>
      <c r="C109" s="86"/>
      <c r="D109" s="34" t="s">
        <v>58</v>
      </c>
      <c r="E109" s="35">
        <v>2.2999999999999998</v>
      </c>
      <c r="F109" s="35">
        <v>4.3600000000000003</v>
      </c>
      <c r="G109" s="35">
        <v>14.62</v>
      </c>
      <c r="H109" s="84">
        <v>108</v>
      </c>
      <c r="I109" s="85"/>
      <c r="J109" s="86"/>
      <c r="K109" s="34" t="s">
        <v>59</v>
      </c>
    </row>
    <row r="110" spans="1:11" ht="15.75" customHeight="1" thickBot="1" x14ac:dyDescent="0.3">
      <c r="A110" s="77"/>
      <c r="B110" s="72"/>
      <c r="C110" s="73"/>
      <c r="D110" s="36"/>
      <c r="E110" s="37">
        <f>SUM(E107:E109)</f>
        <v>7.66</v>
      </c>
      <c r="F110" s="37">
        <f>SUM(F107:F109)</f>
        <v>11.26</v>
      </c>
      <c r="G110" s="37">
        <f>SUM(G107:G109)</f>
        <v>47.18</v>
      </c>
      <c r="H110" s="71">
        <f>SUM(H107:J109)</f>
        <v>342</v>
      </c>
      <c r="I110" s="72"/>
      <c r="J110" s="73"/>
      <c r="K110" s="43"/>
    </row>
    <row r="111" spans="1:11" ht="15.75" x14ac:dyDescent="0.25">
      <c r="A111" s="74" t="s">
        <v>10</v>
      </c>
      <c r="B111" s="75"/>
      <c r="C111" s="75"/>
      <c r="D111" s="75"/>
      <c r="E111" s="75"/>
      <c r="F111" s="75"/>
      <c r="G111" s="75"/>
      <c r="H111" s="75"/>
      <c r="I111" s="75"/>
      <c r="J111" s="75"/>
      <c r="K111" s="76"/>
    </row>
    <row r="112" spans="1:11" ht="15.75" customHeight="1" x14ac:dyDescent="0.25">
      <c r="A112" s="65" t="s">
        <v>80</v>
      </c>
      <c r="B112" s="66"/>
      <c r="C112" s="67"/>
      <c r="D112" s="32">
        <v>200</v>
      </c>
      <c r="E112" s="33">
        <v>0.23</v>
      </c>
      <c r="F112" s="33">
        <v>0.05</v>
      </c>
      <c r="G112" s="33">
        <v>14.98</v>
      </c>
      <c r="H112" s="65">
        <v>85.72</v>
      </c>
      <c r="I112" s="66"/>
      <c r="J112" s="66"/>
      <c r="K112" s="32" t="s">
        <v>24</v>
      </c>
    </row>
    <row r="113" spans="1:11" ht="15.75" x14ac:dyDescent="0.25">
      <c r="A113" s="87" t="s">
        <v>11</v>
      </c>
      <c r="B113" s="88"/>
      <c r="C113" s="88"/>
      <c r="D113" s="88"/>
      <c r="E113" s="88"/>
      <c r="F113" s="88"/>
      <c r="G113" s="88"/>
      <c r="H113" s="88"/>
      <c r="I113" s="88"/>
      <c r="J113" s="88"/>
      <c r="K113" s="89"/>
    </row>
    <row r="114" spans="1:11" ht="15.75" x14ac:dyDescent="0.25">
      <c r="A114" s="78" t="s">
        <v>40</v>
      </c>
      <c r="B114" s="79"/>
      <c r="C114" s="80"/>
      <c r="D114" s="39" t="s">
        <v>101</v>
      </c>
      <c r="E114" s="33">
        <v>3.68</v>
      </c>
      <c r="F114" s="33">
        <v>7.07</v>
      </c>
      <c r="G114" s="33">
        <v>8.58</v>
      </c>
      <c r="H114" s="65">
        <v>118</v>
      </c>
      <c r="I114" s="66"/>
      <c r="J114" s="66"/>
      <c r="K114" s="41" t="s">
        <v>36</v>
      </c>
    </row>
    <row r="115" spans="1:11" ht="15.75" x14ac:dyDescent="0.25">
      <c r="A115" s="65" t="s">
        <v>84</v>
      </c>
      <c r="B115" s="66"/>
      <c r="C115" s="67"/>
      <c r="D115" s="32">
        <v>70</v>
      </c>
      <c r="E115" s="33">
        <v>8.5</v>
      </c>
      <c r="F115" s="33">
        <v>11</v>
      </c>
      <c r="G115" s="33">
        <v>9.1</v>
      </c>
      <c r="H115" s="65">
        <v>171</v>
      </c>
      <c r="I115" s="66"/>
      <c r="J115" s="66"/>
      <c r="K115" s="32" t="s">
        <v>71</v>
      </c>
    </row>
    <row r="116" spans="1:11" ht="15.75" x14ac:dyDescent="0.25">
      <c r="A116" s="65" t="s">
        <v>33</v>
      </c>
      <c r="B116" s="66"/>
      <c r="C116" s="67"/>
      <c r="D116" s="32">
        <v>50</v>
      </c>
      <c r="E116" s="33">
        <v>1.98</v>
      </c>
      <c r="F116" s="33">
        <v>1.69</v>
      </c>
      <c r="G116" s="33">
        <v>5.89</v>
      </c>
      <c r="H116" s="65">
        <v>45.4</v>
      </c>
      <c r="I116" s="66"/>
      <c r="J116" s="66"/>
      <c r="K116" s="32" t="s">
        <v>35</v>
      </c>
    </row>
    <row r="117" spans="1:11" ht="15.75" x14ac:dyDescent="0.25">
      <c r="A117" s="65" t="s">
        <v>100</v>
      </c>
      <c r="B117" s="66"/>
      <c r="C117" s="67"/>
      <c r="D117" s="32">
        <v>180</v>
      </c>
      <c r="E117" s="33">
        <v>4.8999999999999998E-4</v>
      </c>
      <c r="F117" s="33">
        <v>0</v>
      </c>
      <c r="G117" s="33">
        <v>1.8710000000000001E-2</v>
      </c>
      <c r="H117" s="65">
        <v>68.813999999999993</v>
      </c>
      <c r="I117" s="66"/>
      <c r="J117" s="66"/>
      <c r="K117" s="32" t="s">
        <v>77</v>
      </c>
    </row>
    <row r="118" spans="1:11" ht="15.75" x14ac:dyDescent="0.25">
      <c r="A118" s="65" t="s">
        <v>12</v>
      </c>
      <c r="B118" s="66"/>
      <c r="C118" s="67"/>
      <c r="D118" s="32">
        <v>40</v>
      </c>
      <c r="E118" s="33">
        <v>3.15</v>
      </c>
      <c r="F118" s="33">
        <v>0.4</v>
      </c>
      <c r="G118" s="33">
        <v>19.3</v>
      </c>
      <c r="H118" s="65">
        <v>104</v>
      </c>
      <c r="I118" s="66"/>
      <c r="J118" s="66"/>
      <c r="K118" s="41" t="s">
        <v>38</v>
      </c>
    </row>
    <row r="119" spans="1:11" ht="16.5" thickBot="1" x14ac:dyDescent="0.3">
      <c r="A119" s="65" t="s">
        <v>22</v>
      </c>
      <c r="B119" s="66"/>
      <c r="C119" s="67"/>
      <c r="D119" s="32">
        <v>20</v>
      </c>
      <c r="E119" s="33">
        <v>3.3</v>
      </c>
      <c r="F119" s="33">
        <v>0.6</v>
      </c>
      <c r="G119" s="33">
        <v>16.7</v>
      </c>
      <c r="H119" s="65">
        <v>87</v>
      </c>
      <c r="I119" s="66"/>
      <c r="J119" s="66"/>
      <c r="K119" s="44" t="s">
        <v>39</v>
      </c>
    </row>
    <row r="120" spans="1:11" ht="16.5" thickBot="1" x14ac:dyDescent="0.3">
      <c r="A120" s="77"/>
      <c r="B120" s="72"/>
      <c r="C120" s="73"/>
      <c r="D120" s="36"/>
      <c r="E120" s="37">
        <f>SUM(E114:E119)</f>
        <v>20.610489999999999</v>
      </c>
      <c r="F120" s="37">
        <f>SUM(F114:F119)</f>
        <v>20.76</v>
      </c>
      <c r="G120" s="37">
        <f>SUM(G114:G119)</f>
        <v>59.588710000000006</v>
      </c>
      <c r="H120" s="71">
        <f>SUM(H114:J119)</f>
        <v>594.21399999999994</v>
      </c>
      <c r="I120" s="72"/>
      <c r="J120" s="73"/>
      <c r="K120" s="43"/>
    </row>
    <row r="121" spans="1:11" ht="15.75" x14ac:dyDescent="0.25">
      <c r="A121" s="74" t="s">
        <v>13</v>
      </c>
      <c r="B121" s="75"/>
      <c r="C121" s="75"/>
      <c r="D121" s="75"/>
      <c r="E121" s="75"/>
      <c r="F121" s="75"/>
      <c r="G121" s="75"/>
      <c r="H121" s="75"/>
      <c r="I121" s="75"/>
      <c r="J121" s="75"/>
      <c r="K121" s="76"/>
    </row>
    <row r="122" spans="1:11" ht="15.75" x14ac:dyDescent="0.25">
      <c r="A122" s="65" t="s">
        <v>75</v>
      </c>
      <c r="B122" s="66"/>
      <c r="C122" s="67"/>
      <c r="D122" s="32">
        <v>70</v>
      </c>
      <c r="E122" s="33">
        <v>6.37</v>
      </c>
      <c r="F122" s="33">
        <v>6</v>
      </c>
      <c r="G122" s="33">
        <v>14.18</v>
      </c>
      <c r="H122" s="65">
        <v>231.8</v>
      </c>
      <c r="I122" s="66"/>
      <c r="J122" s="66"/>
      <c r="K122" s="32" t="s">
        <v>76</v>
      </c>
    </row>
    <row r="123" spans="1:11" ht="16.5" thickBot="1" x14ac:dyDescent="0.3">
      <c r="A123" s="78" t="s">
        <v>53</v>
      </c>
      <c r="B123" s="79"/>
      <c r="C123" s="80"/>
      <c r="D123" s="33">
        <v>180</v>
      </c>
      <c r="E123" s="33">
        <v>4</v>
      </c>
      <c r="F123" s="33">
        <v>4.5</v>
      </c>
      <c r="G123" s="33">
        <v>19.149999999999999</v>
      </c>
      <c r="H123" s="65">
        <v>129.51</v>
      </c>
      <c r="I123" s="66"/>
      <c r="J123" s="66"/>
      <c r="K123" s="32" t="s">
        <v>24</v>
      </c>
    </row>
    <row r="124" spans="1:11" ht="16.5" thickBot="1" x14ac:dyDescent="0.3">
      <c r="A124" s="77"/>
      <c r="B124" s="72"/>
      <c r="C124" s="73"/>
      <c r="D124" s="36"/>
      <c r="E124" s="37">
        <f>SUM(E122:E123)</f>
        <v>10.370000000000001</v>
      </c>
      <c r="F124" s="37">
        <f>SUM(F122:F123)</f>
        <v>10.5</v>
      </c>
      <c r="G124" s="37">
        <f>SUM(G122:G123)</f>
        <v>33.33</v>
      </c>
      <c r="H124" s="71">
        <f>SUM(H122:J123)</f>
        <v>361.31</v>
      </c>
      <c r="I124" s="72"/>
      <c r="J124" s="73"/>
      <c r="K124" s="43"/>
    </row>
    <row r="125" spans="1:11" ht="15.75" customHeight="1" x14ac:dyDescent="0.25">
      <c r="A125" s="74" t="s">
        <v>14</v>
      </c>
      <c r="B125" s="75"/>
      <c r="C125" s="75"/>
      <c r="D125" s="75"/>
      <c r="E125" s="75"/>
      <c r="F125" s="75"/>
      <c r="G125" s="75"/>
      <c r="H125" s="75"/>
      <c r="I125" s="75"/>
      <c r="J125" s="75"/>
      <c r="K125" s="76"/>
    </row>
    <row r="126" spans="1:11" ht="18.75" customHeight="1" x14ac:dyDescent="0.25">
      <c r="A126" s="78" t="s">
        <v>95</v>
      </c>
      <c r="B126" s="79"/>
      <c r="C126" s="80"/>
      <c r="D126" s="33">
        <v>100</v>
      </c>
      <c r="E126" s="33">
        <v>6.37</v>
      </c>
      <c r="F126" s="33">
        <v>0.3</v>
      </c>
      <c r="G126" s="33">
        <v>4.6100000000000003</v>
      </c>
      <c r="H126" s="65">
        <v>52.72</v>
      </c>
      <c r="I126" s="66"/>
      <c r="J126" s="66"/>
      <c r="K126" s="32" t="s">
        <v>96</v>
      </c>
    </row>
    <row r="127" spans="1:11" ht="15.75" x14ac:dyDescent="0.25">
      <c r="A127" s="65" t="s">
        <v>17</v>
      </c>
      <c r="B127" s="66"/>
      <c r="C127" s="67"/>
      <c r="D127" s="32">
        <v>180</v>
      </c>
      <c r="E127" s="33">
        <v>0.36</v>
      </c>
      <c r="F127" s="33">
        <v>0.09</v>
      </c>
      <c r="G127" s="33">
        <v>19.04</v>
      </c>
      <c r="H127" s="65">
        <v>73.540000000000006</v>
      </c>
      <c r="I127" s="66"/>
      <c r="J127" s="66"/>
      <c r="K127" s="32" t="s">
        <v>24</v>
      </c>
    </row>
    <row r="128" spans="1:11" ht="16.5" thickBot="1" x14ac:dyDescent="0.3">
      <c r="A128" s="65" t="s">
        <v>12</v>
      </c>
      <c r="B128" s="66"/>
      <c r="C128" s="67"/>
      <c r="D128" s="32">
        <v>30</v>
      </c>
      <c r="E128" s="33">
        <v>2.37</v>
      </c>
      <c r="F128" s="33">
        <v>0.3</v>
      </c>
      <c r="G128" s="33">
        <v>14.49</v>
      </c>
      <c r="H128" s="65">
        <v>70</v>
      </c>
      <c r="I128" s="66"/>
      <c r="J128" s="66"/>
      <c r="K128" s="44" t="s">
        <v>38</v>
      </c>
    </row>
    <row r="129" spans="1:11" ht="16.5" thickBot="1" x14ac:dyDescent="0.3">
      <c r="A129" s="77"/>
      <c r="B129" s="72"/>
      <c r="C129" s="73"/>
      <c r="D129" s="36"/>
      <c r="E129" s="37">
        <f>SUM(E126:E128)</f>
        <v>9.1000000000000014</v>
      </c>
      <c r="F129" s="37">
        <f>SUM(F126:F128)</f>
        <v>0.69</v>
      </c>
      <c r="G129" s="37">
        <f>SUM(G126:G128)</f>
        <v>38.14</v>
      </c>
      <c r="H129" s="71">
        <f>SUM(H126:J128)</f>
        <v>196.26</v>
      </c>
      <c r="I129" s="72"/>
      <c r="J129" s="73"/>
      <c r="K129" s="43"/>
    </row>
    <row r="130" spans="1:11" ht="16.5" thickBot="1" x14ac:dyDescent="0.3">
      <c r="A130" s="154" t="s">
        <v>21</v>
      </c>
      <c r="B130" s="155"/>
      <c r="C130" s="193"/>
      <c r="D130" s="62"/>
      <c r="E130" s="37">
        <f>SUM(E129,E124,E120,E112,E110)</f>
        <v>47.970489999999998</v>
      </c>
      <c r="F130" s="63">
        <f>SUM(F129,F124,F120,F112,F110)</f>
        <v>43.26</v>
      </c>
      <c r="G130" s="63">
        <f>SUM(G129,G124,G120,G112,G110)</f>
        <v>193.21871000000002</v>
      </c>
      <c r="H130" s="71">
        <f>SUM(H110,H112,H120,H124,H129)</f>
        <v>1579.5039999999999</v>
      </c>
      <c r="I130" s="72"/>
      <c r="J130" s="73"/>
      <c r="K130" s="64"/>
    </row>
    <row r="131" spans="1:11" ht="18.75" x14ac:dyDescent="0.3">
      <c r="A131" s="14"/>
      <c r="B131" s="14"/>
      <c r="C131" s="14"/>
      <c r="D131" s="24"/>
      <c r="E131" s="17"/>
      <c r="F131" s="13"/>
      <c r="G131" s="13"/>
      <c r="H131" s="17"/>
      <c r="I131" s="17"/>
      <c r="J131" s="17"/>
      <c r="K131" s="26"/>
    </row>
    <row r="132" spans="1:11" ht="18.75" x14ac:dyDescent="0.3">
      <c r="A132" s="7"/>
      <c r="B132" s="7"/>
      <c r="C132" s="7"/>
      <c r="D132" s="8"/>
      <c r="E132" s="8"/>
      <c r="F132" s="8"/>
      <c r="G132" s="8"/>
      <c r="H132" s="8"/>
      <c r="I132" s="8"/>
      <c r="J132" s="8"/>
      <c r="K132" s="8"/>
    </row>
    <row r="133" spans="1:11" ht="19.5" x14ac:dyDescent="0.35">
      <c r="A133" s="198" t="s">
        <v>43</v>
      </c>
      <c r="B133" s="198"/>
      <c r="C133" s="198"/>
      <c r="D133" s="198"/>
      <c r="E133" s="198"/>
      <c r="F133" s="198"/>
      <c r="G133" s="198"/>
      <c r="H133" s="198"/>
      <c r="I133" s="198"/>
      <c r="J133" s="198"/>
      <c r="K133" s="198"/>
    </row>
    <row r="134" spans="1:11" ht="19.5" x14ac:dyDescent="0.35">
      <c r="A134" s="4"/>
      <c r="B134" s="4"/>
      <c r="C134" s="4"/>
      <c r="D134" s="5"/>
      <c r="E134" s="5"/>
      <c r="F134" s="5"/>
      <c r="G134" s="5"/>
      <c r="H134" s="5"/>
      <c r="I134" s="106" t="s">
        <v>44</v>
      </c>
      <c r="J134" s="106"/>
      <c r="K134" s="106"/>
    </row>
    <row r="135" spans="1:11" ht="19.5" thickBot="1" x14ac:dyDescent="0.35">
      <c r="A135" s="107" t="s">
        <v>49</v>
      </c>
      <c r="B135" s="107"/>
      <c r="C135" s="107"/>
      <c r="D135" s="6"/>
      <c r="E135" s="13"/>
      <c r="F135" s="13"/>
      <c r="G135" s="108" t="s">
        <v>108</v>
      </c>
      <c r="H135" s="108"/>
      <c r="I135" s="108"/>
      <c r="J135" s="108"/>
      <c r="K135" s="108"/>
    </row>
    <row r="136" spans="1:11" ht="40.5" customHeight="1" thickBot="1" x14ac:dyDescent="0.3">
      <c r="A136" s="154" t="s">
        <v>0</v>
      </c>
      <c r="B136" s="155"/>
      <c r="C136" s="156"/>
      <c r="D136" s="29" t="s">
        <v>1</v>
      </c>
      <c r="E136" s="154" t="s">
        <v>2</v>
      </c>
      <c r="F136" s="155"/>
      <c r="G136" s="155"/>
      <c r="H136" s="190" t="s">
        <v>69</v>
      </c>
      <c r="I136" s="191"/>
      <c r="J136" s="192"/>
      <c r="K136" s="157" t="s">
        <v>26</v>
      </c>
    </row>
    <row r="137" spans="1:11" ht="16.5" thickBot="1" x14ac:dyDescent="0.3">
      <c r="A137" s="154" t="s">
        <v>3</v>
      </c>
      <c r="B137" s="155"/>
      <c r="C137" s="156"/>
      <c r="D137" s="30" t="s">
        <v>4</v>
      </c>
      <c r="E137" s="29" t="s">
        <v>5</v>
      </c>
      <c r="F137" s="29" t="s">
        <v>6</v>
      </c>
      <c r="G137" s="31" t="s">
        <v>7</v>
      </c>
      <c r="H137" s="159" t="s">
        <v>8</v>
      </c>
      <c r="I137" s="160"/>
      <c r="J137" s="161"/>
      <c r="K137" s="158"/>
    </row>
    <row r="138" spans="1:11" ht="15.75" x14ac:dyDescent="0.25">
      <c r="A138" s="150" t="s">
        <v>9</v>
      </c>
      <c r="B138" s="151"/>
      <c r="C138" s="151"/>
      <c r="D138" s="151"/>
      <c r="E138" s="151"/>
      <c r="F138" s="151"/>
      <c r="G138" s="151"/>
      <c r="H138" s="151"/>
      <c r="I138" s="151"/>
      <c r="J138" s="151"/>
      <c r="K138" s="152"/>
    </row>
    <row r="139" spans="1:11" ht="15.75" customHeight="1" x14ac:dyDescent="0.25">
      <c r="A139" s="78" t="s">
        <v>30</v>
      </c>
      <c r="B139" s="79"/>
      <c r="C139" s="80"/>
      <c r="D139" s="33">
        <v>200</v>
      </c>
      <c r="E139" s="33">
        <v>6.64</v>
      </c>
      <c r="F139" s="33">
        <v>7.59</v>
      </c>
      <c r="G139" s="33">
        <v>28.13</v>
      </c>
      <c r="H139" s="65">
        <v>204</v>
      </c>
      <c r="I139" s="66"/>
      <c r="J139" s="66"/>
      <c r="K139" s="32" t="s">
        <v>31</v>
      </c>
    </row>
    <row r="140" spans="1:11" ht="15.75" customHeight="1" x14ac:dyDescent="0.25">
      <c r="A140" s="78" t="s">
        <v>61</v>
      </c>
      <c r="B140" s="79"/>
      <c r="C140" s="80"/>
      <c r="D140" s="47">
        <v>180</v>
      </c>
      <c r="E140" s="47">
        <v>2.8</v>
      </c>
      <c r="F140" s="47">
        <v>3.2</v>
      </c>
      <c r="G140" s="47">
        <v>19</v>
      </c>
      <c r="H140" s="182">
        <v>116</v>
      </c>
      <c r="I140" s="183"/>
      <c r="J140" s="183"/>
      <c r="K140" s="48" t="s">
        <v>62</v>
      </c>
    </row>
    <row r="141" spans="1:11" ht="16.5" customHeight="1" thickBot="1" x14ac:dyDescent="0.3">
      <c r="A141" s="84" t="s">
        <v>56</v>
      </c>
      <c r="B141" s="85"/>
      <c r="C141" s="86"/>
      <c r="D141" s="34" t="s">
        <v>58</v>
      </c>
      <c r="E141" s="35">
        <v>2.2999999999999998</v>
      </c>
      <c r="F141" s="35">
        <v>4.3600000000000003</v>
      </c>
      <c r="G141" s="35">
        <v>14.62</v>
      </c>
      <c r="H141" s="84">
        <v>108</v>
      </c>
      <c r="I141" s="85"/>
      <c r="J141" s="86"/>
      <c r="K141" s="34" t="s">
        <v>59</v>
      </c>
    </row>
    <row r="142" spans="1:11" ht="16.5" thickBot="1" x14ac:dyDescent="0.3">
      <c r="A142" s="77"/>
      <c r="B142" s="72"/>
      <c r="C142" s="73"/>
      <c r="D142" s="36"/>
      <c r="E142" s="37">
        <f>SUM(E139:E141)</f>
        <v>11.739999999999998</v>
      </c>
      <c r="F142" s="37">
        <f>SUM(F139:F141)</f>
        <v>15.149999999999999</v>
      </c>
      <c r="G142" s="37">
        <f>SUM(G139:G141)</f>
        <v>61.749999999999993</v>
      </c>
      <c r="H142" s="71">
        <f>SUM(H139:J141)</f>
        <v>428</v>
      </c>
      <c r="I142" s="72"/>
      <c r="J142" s="73"/>
      <c r="K142" s="38"/>
    </row>
    <row r="143" spans="1:11" ht="15.75" x14ac:dyDescent="0.25">
      <c r="A143" s="74" t="s">
        <v>10</v>
      </c>
      <c r="B143" s="75"/>
      <c r="C143" s="75"/>
      <c r="D143" s="75"/>
      <c r="E143" s="75"/>
      <c r="F143" s="75"/>
      <c r="G143" s="75"/>
      <c r="H143" s="75"/>
      <c r="I143" s="75"/>
      <c r="J143" s="75"/>
      <c r="K143" s="76"/>
    </row>
    <row r="144" spans="1:11" ht="15.75" customHeight="1" x14ac:dyDescent="0.25">
      <c r="A144" s="65" t="s">
        <v>16</v>
      </c>
      <c r="B144" s="66"/>
      <c r="C144" s="67"/>
      <c r="D144" s="32">
        <v>200</v>
      </c>
      <c r="E144" s="33">
        <v>0.23</v>
      </c>
      <c r="F144" s="33">
        <v>0.05</v>
      </c>
      <c r="G144" s="33">
        <v>14.98</v>
      </c>
      <c r="H144" s="65">
        <v>85.72</v>
      </c>
      <c r="I144" s="66"/>
      <c r="J144" s="66"/>
      <c r="K144" s="32" t="s">
        <v>24</v>
      </c>
    </row>
    <row r="145" spans="1:11" ht="15.75" x14ac:dyDescent="0.25">
      <c r="A145" s="87" t="s">
        <v>11</v>
      </c>
      <c r="B145" s="88"/>
      <c r="C145" s="88"/>
      <c r="D145" s="88"/>
      <c r="E145" s="88"/>
      <c r="F145" s="88"/>
      <c r="G145" s="88"/>
      <c r="H145" s="88"/>
      <c r="I145" s="88"/>
      <c r="J145" s="88"/>
      <c r="K145" s="89"/>
    </row>
    <row r="146" spans="1:11" ht="15.75" customHeight="1" x14ac:dyDescent="0.25">
      <c r="A146" s="78" t="s">
        <v>54</v>
      </c>
      <c r="B146" s="79"/>
      <c r="C146" s="80"/>
      <c r="D146" s="32">
        <v>250</v>
      </c>
      <c r="E146" s="33">
        <v>5.16</v>
      </c>
      <c r="F146" s="33">
        <v>7.05</v>
      </c>
      <c r="G146" s="33">
        <v>18.95</v>
      </c>
      <c r="H146" s="65">
        <v>196.8</v>
      </c>
      <c r="I146" s="66"/>
      <c r="J146" s="66"/>
      <c r="K146" s="32" t="s">
        <v>37</v>
      </c>
    </row>
    <row r="147" spans="1:11" ht="15.75" x14ac:dyDescent="0.25">
      <c r="A147" s="65" t="s">
        <v>102</v>
      </c>
      <c r="B147" s="66"/>
      <c r="C147" s="67"/>
      <c r="D147" s="32">
        <v>70</v>
      </c>
      <c r="E147" s="33">
        <v>11.11</v>
      </c>
      <c r="F147" s="33">
        <v>3.82</v>
      </c>
      <c r="G147" s="33">
        <v>2.2400000000000002</v>
      </c>
      <c r="H147" s="65">
        <v>82</v>
      </c>
      <c r="I147" s="66"/>
      <c r="J147" s="66"/>
      <c r="K147" s="34" t="s">
        <v>103</v>
      </c>
    </row>
    <row r="148" spans="1:11" ht="15.75" x14ac:dyDescent="0.25">
      <c r="A148" s="65" t="s">
        <v>16</v>
      </c>
      <c r="B148" s="66"/>
      <c r="C148" s="67"/>
      <c r="D148" s="32">
        <v>180</v>
      </c>
      <c r="E148" s="33">
        <v>0.2</v>
      </c>
      <c r="F148" s="33">
        <v>0.4</v>
      </c>
      <c r="G148" s="33">
        <v>14</v>
      </c>
      <c r="H148" s="65">
        <v>84</v>
      </c>
      <c r="I148" s="66"/>
      <c r="J148" s="66"/>
      <c r="K148" s="32" t="s">
        <v>24</v>
      </c>
    </row>
    <row r="149" spans="1:11" ht="15.75" x14ac:dyDescent="0.25">
      <c r="A149" s="65" t="s">
        <v>12</v>
      </c>
      <c r="B149" s="66"/>
      <c r="C149" s="67"/>
      <c r="D149" s="32">
        <v>40</v>
      </c>
      <c r="E149" s="33">
        <v>3.15</v>
      </c>
      <c r="F149" s="33">
        <v>0.4</v>
      </c>
      <c r="G149" s="33">
        <v>19.3</v>
      </c>
      <c r="H149" s="65">
        <v>104</v>
      </c>
      <c r="I149" s="66"/>
      <c r="J149" s="66"/>
      <c r="K149" s="32" t="s">
        <v>38</v>
      </c>
    </row>
    <row r="150" spans="1:11" ht="16.5" thickBot="1" x14ac:dyDescent="0.3">
      <c r="A150" s="65" t="s">
        <v>20</v>
      </c>
      <c r="B150" s="66"/>
      <c r="C150" s="67"/>
      <c r="D150" s="32">
        <v>20</v>
      </c>
      <c r="E150" s="33">
        <v>3.3</v>
      </c>
      <c r="F150" s="33">
        <v>0.6</v>
      </c>
      <c r="G150" s="33">
        <v>16.7</v>
      </c>
      <c r="H150" s="65">
        <v>87</v>
      </c>
      <c r="I150" s="66"/>
      <c r="J150" s="66"/>
      <c r="K150" s="34" t="s">
        <v>38</v>
      </c>
    </row>
    <row r="151" spans="1:11" ht="16.5" thickBot="1" x14ac:dyDescent="0.3">
      <c r="A151" s="77"/>
      <c r="B151" s="72"/>
      <c r="C151" s="73"/>
      <c r="D151" s="36"/>
      <c r="E151" s="37">
        <f>SUM(E146:E150)</f>
        <v>22.919999999999998</v>
      </c>
      <c r="F151" s="37">
        <f>SUM(F146:F150)</f>
        <v>12.27</v>
      </c>
      <c r="G151" s="37">
        <f>SUM(G146:G150)</f>
        <v>71.19</v>
      </c>
      <c r="H151" s="71">
        <f>SUM(H146:J150)</f>
        <v>553.79999999999995</v>
      </c>
      <c r="I151" s="72"/>
      <c r="J151" s="73"/>
      <c r="K151" s="38"/>
    </row>
    <row r="152" spans="1:11" ht="15.75" x14ac:dyDescent="0.25">
      <c r="A152" s="74" t="s">
        <v>13</v>
      </c>
      <c r="B152" s="75"/>
      <c r="C152" s="75"/>
      <c r="D152" s="75"/>
      <c r="E152" s="75"/>
      <c r="F152" s="75"/>
      <c r="G152" s="75"/>
      <c r="H152" s="75"/>
      <c r="I152" s="75"/>
      <c r="J152" s="75"/>
      <c r="K152" s="76"/>
    </row>
    <row r="153" spans="1:11" ht="15.75" x14ac:dyDescent="0.25">
      <c r="A153" s="65" t="s">
        <v>67</v>
      </c>
      <c r="B153" s="66"/>
      <c r="C153" s="67"/>
      <c r="D153" s="32">
        <v>45</v>
      </c>
      <c r="E153" s="33">
        <v>1.3140000000000001</v>
      </c>
      <c r="F153" s="33">
        <v>1.4984999999999999</v>
      </c>
      <c r="G153" s="33">
        <v>34.875</v>
      </c>
      <c r="H153" s="65">
        <v>159.38</v>
      </c>
      <c r="I153" s="66"/>
      <c r="J153" s="66"/>
      <c r="K153" s="32" t="s">
        <v>68</v>
      </c>
    </row>
    <row r="154" spans="1:11" ht="16.5" thickBot="1" x14ac:dyDescent="0.3">
      <c r="A154" s="65" t="s">
        <v>81</v>
      </c>
      <c r="B154" s="66"/>
      <c r="C154" s="67"/>
      <c r="D154" s="32">
        <v>180</v>
      </c>
      <c r="E154" s="33">
        <v>1.26</v>
      </c>
      <c r="F154" s="33">
        <v>1.44</v>
      </c>
      <c r="G154" s="33">
        <v>14.76</v>
      </c>
      <c r="H154" s="65">
        <v>77.400000000000006</v>
      </c>
      <c r="I154" s="66"/>
      <c r="J154" s="66"/>
      <c r="K154" s="34" t="s">
        <v>82</v>
      </c>
    </row>
    <row r="155" spans="1:11" ht="16.5" thickBot="1" x14ac:dyDescent="0.3">
      <c r="A155" s="77"/>
      <c r="B155" s="72"/>
      <c r="C155" s="73"/>
      <c r="D155" s="36"/>
      <c r="E155" s="37">
        <f>SUM(E153:E154)</f>
        <v>2.5739999999999998</v>
      </c>
      <c r="F155" s="37">
        <f>SUM(F153:F154)</f>
        <v>2.9384999999999999</v>
      </c>
      <c r="G155" s="37">
        <f>SUM(G153:G154)</f>
        <v>49.634999999999998</v>
      </c>
      <c r="H155" s="71">
        <f>SUM(H153:J154)</f>
        <v>236.78</v>
      </c>
      <c r="I155" s="72"/>
      <c r="J155" s="73"/>
      <c r="K155" s="38"/>
    </row>
    <row r="156" spans="1:11" ht="15.75" x14ac:dyDescent="0.25">
      <c r="A156" s="74" t="s">
        <v>14</v>
      </c>
      <c r="B156" s="75"/>
      <c r="C156" s="75"/>
      <c r="D156" s="75"/>
      <c r="E156" s="75"/>
      <c r="F156" s="75"/>
      <c r="G156" s="75"/>
      <c r="H156" s="75"/>
      <c r="I156" s="75"/>
      <c r="J156" s="75"/>
      <c r="K156" s="76"/>
    </row>
    <row r="157" spans="1:11" ht="15.75" x14ac:dyDescent="0.25">
      <c r="A157" s="194" t="s">
        <v>78</v>
      </c>
      <c r="B157" s="195"/>
      <c r="C157" s="196"/>
      <c r="D157" s="32">
        <v>250</v>
      </c>
      <c r="E157" s="45">
        <v>6.64</v>
      </c>
      <c r="F157" s="33">
        <v>5.18</v>
      </c>
      <c r="G157" s="33">
        <v>15.44</v>
      </c>
      <c r="H157" s="65">
        <v>139</v>
      </c>
      <c r="I157" s="66"/>
      <c r="J157" s="66"/>
      <c r="K157" s="46" t="s">
        <v>79</v>
      </c>
    </row>
    <row r="158" spans="1:11" ht="15.75" x14ac:dyDescent="0.25">
      <c r="A158" s="65" t="s">
        <v>50</v>
      </c>
      <c r="B158" s="66"/>
      <c r="C158" s="67"/>
      <c r="D158" s="32">
        <v>180</v>
      </c>
      <c r="E158" s="33">
        <v>0</v>
      </c>
      <c r="F158" s="33">
        <v>0</v>
      </c>
      <c r="G158" s="33">
        <v>12</v>
      </c>
      <c r="H158" s="65">
        <v>45.5</v>
      </c>
      <c r="I158" s="66"/>
      <c r="J158" s="66"/>
      <c r="K158" s="41" t="s">
        <v>24</v>
      </c>
    </row>
    <row r="159" spans="1:11" ht="15.75" customHeight="1" thickBot="1" x14ac:dyDescent="0.3">
      <c r="A159" s="65" t="s">
        <v>12</v>
      </c>
      <c r="B159" s="66"/>
      <c r="C159" s="67"/>
      <c r="D159" s="32">
        <v>30</v>
      </c>
      <c r="E159" s="33">
        <v>2.37</v>
      </c>
      <c r="F159" s="33">
        <v>0.3</v>
      </c>
      <c r="G159" s="33">
        <v>14.49</v>
      </c>
      <c r="H159" s="65">
        <v>70</v>
      </c>
      <c r="I159" s="66"/>
      <c r="J159" s="66"/>
      <c r="K159" s="34" t="s">
        <v>38</v>
      </c>
    </row>
    <row r="160" spans="1:11" ht="15.75" customHeight="1" thickBot="1" x14ac:dyDescent="0.3">
      <c r="A160" s="77"/>
      <c r="B160" s="72"/>
      <c r="C160" s="73"/>
      <c r="D160" s="36"/>
      <c r="E160" s="37">
        <f>SUM(E157:E159)</f>
        <v>9.01</v>
      </c>
      <c r="F160" s="37">
        <f>SUM(F157:F159)</f>
        <v>5.4799999999999995</v>
      </c>
      <c r="G160" s="37">
        <f>SUM(G157:G159)</f>
        <v>41.93</v>
      </c>
      <c r="H160" s="71">
        <f>SUM(H157:J159)</f>
        <v>254.5</v>
      </c>
      <c r="I160" s="72"/>
      <c r="J160" s="73"/>
      <c r="K160" s="38"/>
    </row>
    <row r="161" spans="1:11" ht="16.5" thickBot="1" x14ac:dyDescent="0.3">
      <c r="A161" s="77" t="s">
        <v>21</v>
      </c>
      <c r="B161" s="72"/>
      <c r="C161" s="73"/>
      <c r="D161" s="36"/>
      <c r="E161" s="37">
        <f>SUM(E160,E155,E151,E144,E142)</f>
        <v>46.47399999999999</v>
      </c>
      <c r="F161" s="37">
        <f>SUM(F160,F155,F151,F144,F142)</f>
        <v>35.888499999999993</v>
      </c>
      <c r="G161" s="37">
        <f>SUM(G160,G155,G151,G144,G142)</f>
        <v>239.48499999999999</v>
      </c>
      <c r="H161" s="71">
        <f>SUM(H142,H144,H151,H155,H160)</f>
        <v>1558.8</v>
      </c>
      <c r="I161" s="72"/>
      <c r="J161" s="73"/>
      <c r="K161" s="38"/>
    </row>
    <row r="162" spans="1:11" ht="18.75" x14ac:dyDescent="0.3">
      <c r="A162" s="7"/>
      <c r="B162" s="7"/>
      <c r="C162" s="7"/>
      <c r="D162" s="8"/>
      <c r="E162" s="8"/>
      <c r="F162" s="8"/>
      <c r="G162" s="8"/>
      <c r="H162" s="8"/>
      <c r="I162" s="8"/>
      <c r="J162" s="8"/>
      <c r="K162" s="8"/>
    </row>
    <row r="163" spans="1:11" ht="18.75" x14ac:dyDescent="0.3">
      <c r="A163" s="7"/>
      <c r="B163" s="7"/>
      <c r="C163" s="7"/>
      <c r="D163" s="8"/>
      <c r="E163" s="8"/>
      <c r="F163" s="8"/>
      <c r="G163" s="8"/>
      <c r="H163" s="8"/>
      <c r="I163" s="8"/>
      <c r="J163" s="8"/>
      <c r="K163" s="8"/>
    </row>
    <row r="169" spans="1:11" ht="39" customHeight="1" x14ac:dyDescent="0.25"/>
    <row r="172" spans="1:11" ht="15.75" customHeight="1" x14ac:dyDescent="0.25"/>
    <row r="173" spans="1:11" ht="15.75" customHeight="1" x14ac:dyDescent="0.25"/>
    <row r="174" spans="1:11" ht="16.5" customHeight="1" x14ac:dyDescent="0.25"/>
    <row r="177" ht="15.75" customHeight="1" x14ac:dyDescent="0.25"/>
    <row r="179" ht="15.75" customHeight="1" x14ac:dyDescent="0.25"/>
    <row r="190" ht="15.75" customHeight="1" x14ac:dyDescent="0.25"/>
    <row r="191" ht="15.75" customHeight="1" x14ac:dyDescent="0.25"/>
    <row r="192" ht="15" customHeight="1" x14ac:dyDescent="0.25"/>
    <row r="201" spans="1:11" ht="34.5" customHeight="1" x14ac:dyDescent="0.25"/>
    <row r="202" spans="1:11" s="2" customFormat="1" ht="15.75" customHeight="1" x14ac:dyDescent="0.25">
      <c r="A202"/>
      <c r="B202"/>
      <c r="C202"/>
      <c r="D202" s="3"/>
      <c r="E202" s="3"/>
      <c r="F202" s="3"/>
      <c r="G202" s="3"/>
      <c r="H202" s="3"/>
      <c r="I202" s="3"/>
      <c r="J202" s="3"/>
      <c r="K202" s="3"/>
    </row>
    <row r="203" spans="1:11" ht="15.75" customHeight="1" x14ac:dyDescent="0.25"/>
    <row r="204" spans="1:11" ht="15.75" customHeight="1" x14ac:dyDescent="0.25"/>
    <row r="205" spans="1:11" ht="15.75" customHeight="1" x14ac:dyDescent="0.25"/>
    <row r="206" spans="1:11" ht="16.5" customHeight="1" x14ac:dyDescent="0.25"/>
    <row r="208" spans="1:11" ht="15.75" customHeight="1" x14ac:dyDescent="0.25"/>
    <row r="209" ht="15.75" customHeight="1" x14ac:dyDescent="0.25"/>
    <row r="211" ht="15.75" customHeight="1" x14ac:dyDescent="0.25"/>
    <row r="221" ht="16.5" customHeight="1" x14ac:dyDescent="0.25"/>
    <row r="222" ht="16.5" customHeight="1" x14ac:dyDescent="0.25"/>
    <row r="224" ht="18.75" customHeight="1" x14ac:dyDescent="0.25"/>
    <row r="225" ht="15.75" customHeight="1" x14ac:dyDescent="0.25"/>
    <row r="227" ht="15.75" customHeight="1" x14ac:dyDescent="0.25"/>
    <row r="234" ht="39" customHeight="1" x14ac:dyDescent="0.25"/>
    <row r="235" ht="16.5" customHeight="1" x14ac:dyDescent="0.25"/>
    <row r="237" ht="15.75" customHeight="1" x14ac:dyDescent="0.25"/>
    <row r="238" ht="15.75" customHeight="1" x14ac:dyDescent="0.25"/>
    <row r="239" ht="16.5" customHeight="1" x14ac:dyDescent="0.25"/>
    <row r="242" ht="15.75" customHeight="1" x14ac:dyDescent="0.25"/>
    <row r="244" ht="15.75" customHeight="1" x14ac:dyDescent="0.25"/>
    <row r="257" ht="15.75" customHeight="1" x14ac:dyDescent="0.25"/>
    <row r="258" ht="15.75" customHeight="1" x14ac:dyDescent="0.25"/>
    <row r="268" ht="31.5" customHeight="1" x14ac:dyDescent="0.25"/>
    <row r="271" ht="15.75" customHeight="1" x14ac:dyDescent="0.25"/>
    <row r="272" ht="15.75" customHeight="1" x14ac:dyDescent="0.25"/>
    <row r="273" ht="16.5" customHeight="1" x14ac:dyDescent="0.25"/>
    <row r="276" ht="15.75" customHeight="1" x14ac:dyDescent="0.25"/>
    <row r="278" ht="15.75" customHeight="1" x14ac:dyDescent="0.25"/>
    <row r="287" ht="19.5" customHeight="1" x14ac:dyDescent="0.25"/>
    <row r="288" ht="16.5" customHeight="1" x14ac:dyDescent="0.25"/>
    <row r="290" ht="15.75" customHeight="1" x14ac:dyDescent="0.25"/>
    <row r="291" ht="15.75" customHeight="1" x14ac:dyDescent="0.25"/>
    <row r="300" ht="39.75" customHeight="1" x14ac:dyDescent="0.25"/>
    <row r="301" ht="16.5" customHeight="1" x14ac:dyDescent="0.25"/>
    <row r="303" ht="15.75" customHeight="1" x14ac:dyDescent="0.25"/>
    <row r="304" ht="15.75" customHeight="1" x14ac:dyDescent="0.25"/>
    <row r="305" ht="16.5" customHeight="1" x14ac:dyDescent="0.25"/>
    <row r="308" ht="15.75" customHeight="1" x14ac:dyDescent="0.25"/>
    <row r="310" ht="15.75" customHeight="1" x14ac:dyDescent="0.25"/>
    <row r="311" ht="15.75" customHeight="1" x14ac:dyDescent="0.25"/>
    <row r="312" ht="15.75" customHeight="1" x14ac:dyDescent="0.25"/>
    <row r="321" ht="15.75" customHeight="1" x14ac:dyDescent="0.25"/>
    <row r="323" ht="15.75" customHeight="1" x14ac:dyDescent="0.25"/>
    <row r="324" ht="18.75" customHeight="1" x14ac:dyDescent="0.25"/>
  </sheetData>
  <mergeCells count="279">
    <mergeCell ref="H136:J136"/>
    <mergeCell ref="A133:K133"/>
    <mergeCell ref="I134:K134"/>
    <mergeCell ref="A135:C135"/>
    <mergeCell ref="G135:K135"/>
    <mergeCell ref="H116:J116"/>
    <mergeCell ref="A160:C160"/>
    <mergeCell ref="E104:G104"/>
    <mergeCell ref="K104:K105"/>
    <mergeCell ref="A152:K152"/>
    <mergeCell ref="H160:J160"/>
    <mergeCell ref="A150:C150"/>
    <mergeCell ref="H150:J150"/>
    <mergeCell ref="A151:C151"/>
    <mergeCell ref="A144:C144"/>
    <mergeCell ref="H144:J144"/>
    <mergeCell ref="A145:K145"/>
    <mergeCell ref="A146:C146"/>
    <mergeCell ref="H146:J146"/>
    <mergeCell ref="H151:J151"/>
    <mergeCell ref="A147:C147"/>
    <mergeCell ref="H147:J147"/>
    <mergeCell ref="A148:C148"/>
    <mergeCell ref="H148:J148"/>
    <mergeCell ref="A121:K121"/>
    <mergeCell ref="A122:C122"/>
    <mergeCell ref="H122:J122"/>
    <mergeCell ref="A38:C38"/>
    <mergeCell ref="H37:J37"/>
    <mergeCell ref="A71:C71"/>
    <mergeCell ref="H70:J70"/>
    <mergeCell ref="H62:J62"/>
    <mergeCell ref="A101:K101"/>
    <mergeCell ref="I102:K102"/>
    <mergeCell ref="A103:C103"/>
    <mergeCell ref="G103:K103"/>
    <mergeCell ref="A115:C115"/>
    <mergeCell ref="H115:J115"/>
    <mergeCell ref="A116:C116"/>
    <mergeCell ref="A117:C117"/>
    <mergeCell ref="H117:J117"/>
    <mergeCell ref="A118:C118"/>
    <mergeCell ref="H118:J118"/>
    <mergeCell ref="A112:C112"/>
    <mergeCell ref="H112:J112"/>
    <mergeCell ref="A113:K113"/>
    <mergeCell ref="A114:C114"/>
    <mergeCell ref="H114:J114"/>
    <mergeCell ref="A161:C161"/>
    <mergeCell ref="H161:J161"/>
    <mergeCell ref="A157:C157"/>
    <mergeCell ref="H157:J157"/>
    <mergeCell ref="A153:C153"/>
    <mergeCell ref="H153:J153"/>
    <mergeCell ref="A155:C155"/>
    <mergeCell ref="H155:J155"/>
    <mergeCell ref="A159:C159"/>
    <mergeCell ref="H159:J159"/>
    <mergeCell ref="A154:C154"/>
    <mergeCell ref="H154:J154"/>
    <mergeCell ref="A156:K156"/>
    <mergeCell ref="A158:C158"/>
    <mergeCell ref="H158:J158"/>
    <mergeCell ref="A149:C149"/>
    <mergeCell ref="H149:J149"/>
    <mergeCell ref="A141:C141"/>
    <mergeCell ref="H141:J141"/>
    <mergeCell ref="A142:C142"/>
    <mergeCell ref="H142:J142"/>
    <mergeCell ref="A143:K143"/>
    <mergeCell ref="A138:K138"/>
    <mergeCell ref="A139:C139"/>
    <mergeCell ref="H139:J139"/>
    <mergeCell ref="A140:C140"/>
    <mergeCell ref="H140:J140"/>
    <mergeCell ref="A136:C136"/>
    <mergeCell ref="E136:G136"/>
    <mergeCell ref="K136:K137"/>
    <mergeCell ref="H137:J137"/>
    <mergeCell ref="A119:C119"/>
    <mergeCell ref="H119:J119"/>
    <mergeCell ref="A120:C120"/>
    <mergeCell ref="H120:J120"/>
    <mergeCell ref="A130:C130"/>
    <mergeCell ref="H130:J130"/>
    <mergeCell ref="A127:C127"/>
    <mergeCell ref="H127:J127"/>
    <mergeCell ref="A128:C128"/>
    <mergeCell ref="H128:J128"/>
    <mergeCell ref="A129:C129"/>
    <mergeCell ref="H129:J129"/>
    <mergeCell ref="A124:C124"/>
    <mergeCell ref="H124:J124"/>
    <mergeCell ref="A123:C123"/>
    <mergeCell ref="H123:J123"/>
    <mergeCell ref="A125:K125"/>
    <mergeCell ref="A126:C126"/>
    <mergeCell ref="H126:J126"/>
    <mergeCell ref="A137:C137"/>
    <mergeCell ref="A109:C109"/>
    <mergeCell ref="H109:J109"/>
    <mergeCell ref="A110:C110"/>
    <mergeCell ref="H110:J110"/>
    <mergeCell ref="A111:K111"/>
    <mergeCell ref="A106:K106"/>
    <mergeCell ref="A107:C107"/>
    <mergeCell ref="H107:J107"/>
    <mergeCell ref="A108:C108"/>
    <mergeCell ref="H108:J108"/>
    <mergeCell ref="A74:C74"/>
    <mergeCell ref="H74:J74"/>
    <mergeCell ref="A78:C78"/>
    <mergeCell ref="H105:J105"/>
    <mergeCell ref="A90:C90"/>
    <mergeCell ref="H90:J90"/>
    <mergeCell ref="A91:C91"/>
    <mergeCell ref="H91:J91"/>
    <mergeCell ref="A96:C96"/>
    <mergeCell ref="H96:J96"/>
    <mergeCell ref="A97:C97"/>
    <mergeCell ref="H97:J97"/>
    <mergeCell ref="A94:C94"/>
    <mergeCell ref="H94:J94"/>
    <mergeCell ref="A95:C95"/>
    <mergeCell ref="H95:J95"/>
    <mergeCell ref="A92:C92"/>
    <mergeCell ref="H92:J92"/>
    <mergeCell ref="A93:J93"/>
    <mergeCell ref="A98:C98"/>
    <mergeCell ref="A105:C105"/>
    <mergeCell ref="H104:J104"/>
    <mergeCell ref="H98:J98"/>
    <mergeCell ref="A104:C104"/>
    <mergeCell ref="A73:C73"/>
    <mergeCell ref="H73:J73"/>
    <mergeCell ref="A67:K67"/>
    <mergeCell ref="I68:K68"/>
    <mergeCell ref="A69:C69"/>
    <mergeCell ref="G69:K69"/>
    <mergeCell ref="A70:C70"/>
    <mergeCell ref="E70:G70"/>
    <mergeCell ref="K70:K71"/>
    <mergeCell ref="H71:J71"/>
    <mergeCell ref="A77:K77"/>
    <mergeCell ref="H86:J86"/>
    <mergeCell ref="A81:C81"/>
    <mergeCell ref="H81:J81"/>
    <mergeCell ref="A82:C82"/>
    <mergeCell ref="H82:J82"/>
    <mergeCell ref="A83:C83"/>
    <mergeCell ref="H83:J83"/>
    <mergeCell ref="H85:J85"/>
    <mergeCell ref="A86:C86"/>
    <mergeCell ref="A87:C87"/>
    <mergeCell ref="H87:J87"/>
    <mergeCell ref="A88:C88"/>
    <mergeCell ref="H88:J88"/>
    <mergeCell ref="A89:K89"/>
    <mergeCell ref="A79:K79"/>
    <mergeCell ref="A80:C80"/>
    <mergeCell ref="H80:J80"/>
    <mergeCell ref="A84:C84"/>
    <mergeCell ref="A85:C85"/>
    <mergeCell ref="H84:J84"/>
    <mergeCell ref="E37:G37"/>
    <mergeCell ref="K37:K38"/>
    <mergeCell ref="H38:J38"/>
    <mergeCell ref="A31:C31"/>
    <mergeCell ref="H31:J31"/>
    <mergeCell ref="H78:J78"/>
    <mergeCell ref="A75:C75"/>
    <mergeCell ref="H75:J75"/>
    <mergeCell ref="A76:C76"/>
    <mergeCell ref="H76:J76"/>
    <mergeCell ref="A57:C57"/>
    <mergeCell ref="H57:J57"/>
    <mergeCell ref="A53:C53"/>
    <mergeCell ref="A72:K72"/>
    <mergeCell ref="H53:J53"/>
    <mergeCell ref="A58:C58"/>
    <mergeCell ref="A62:C62"/>
    <mergeCell ref="A54:C54"/>
    <mergeCell ref="H54:J54"/>
    <mergeCell ref="A63:C63"/>
    <mergeCell ref="H63:J63"/>
    <mergeCell ref="A61:C61"/>
    <mergeCell ref="H61:J61"/>
    <mergeCell ref="A55:K55"/>
    <mergeCell ref="A41:C41"/>
    <mergeCell ref="A27:C27"/>
    <mergeCell ref="H27:J27"/>
    <mergeCell ref="A24:C24"/>
    <mergeCell ref="H24:J24"/>
    <mergeCell ref="A22:K22"/>
    <mergeCell ref="A25:C25"/>
    <mergeCell ref="H25:J25"/>
    <mergeCell ref="A26:K26"/>
    <mergeCell ref="H41:J41"/>
    <mergeCell ref="A28:C28"/>
    <mergeCell ref="H28:J28"/>
    <mergeCell ref="A29:C29"/>
    <mergeCell ref="H29:J29"/>
    <mergeCell ref="A30:C30"/>
    <mergeCell ref="H30:J30"/>
    <mergeCell ref="A39:K39"/>
    <mergeCell ref="A40:C40"/>
    <mergeCell ref="H40:J40"/>
    <mergeCell ref="A34:K34"/>
    <mergeCell ref="I35:K35"/>
    <mergeCell ref="A36:C36"/>
    <mergeCell ref="G36:K36"/>
    <mergeCell ref="A37:C37"/>
    <mergeCell ref="A19:C19"/>
    <mergeCell ref="H19:J19"/>
    <mergeCell ref="A20:C20"/>
    <mergeCell ref="H20:J20"/>
    <mergeCell ref="A23:C23"/>
    <mergeCell ref="H23:J23"/>
    <mergeCell ref="A16:C16"/>
    <mergeCell ref="H16:J16"/>
    <mergeCell ref="A17:C17"/>
    <mergeCell ref="A18:C18"/>
    <mergeCell ref="H18:J18"/>
    <mergeCell ref="A21:C21"/>
    <mergeCell ref="H21:J21"/>
    <mergeCell ref="H17:J17"/>
    <mergeCell ref="A13:C13"/>
    <mergeCell ref="H13:J13"/>
    <mergeCell ref="A14:K14"/>
    <mergeCell ref="A15:C15"/>
    <mergeCell ref="H15:J15"/>
    <mergeCell ref="A10:C10"/>
    <mergeCell ref="H10:J10"/>
    <mergeCell ref="A11:C11"/>
    <mergeCell ref="H11:J11"/>
    <mergeCell ref="A12:K12"/>
    <mergeCell ref="A7:K7"/>
    <mergeCell ref="A8:C8"/>
    <mergeCell ref="H8:J8"/>
    <mergeCell ref="A9:C9"/>
    <mergeCell ref="H9:J9"/>
    <mergeCell ref="A2:K2"/>
    <mergeCell ref="I3:K3"/>
    <mergeCell ref="A4:C4"/>
    <mergeCell ref="G4:K4"/>
    <mergeCell ref="A5:C5"/>
    <mergeCell ref="E5:G5"/>
    <mergeCell ref="K5:K6"/>
    <mergeCell ref="H6:J6"/>
    <mergeCell ref="A6:C6"/>
    <mergeCell ref="H5:J5"/>
    <mergeCell ref="A42:C42"/>
    <mergeCell ref="H42:J42"/>
    <mergeCell ref="A43:C43"/>
    <mergeCell ref="H43:J43"/>
    <mergeCell ref="A44:K44"/>
    <mergeCell ref="A45:C45"/>
    <mergeCell ref="H49:J49"/>
    <mergeCell ref="H45:J45"/>
    <mergeCell ref="A46:K46"/>
    <mergeCell ref="A47:C47"/>
    <mergeCell ref="H47:J47"/>
    <mergeCell ref="A48:C48"/>
    <mergeCell ref="A52:C52"/>
    <mergeCell ref="H52:J52"/>
    <mergeCell ref="H48:J48"/>
    <mergeCell ref="H58:J58"/>
    <mergeCell ref="A59:K59"/>
    <mergeCell ref="A64:C64"/>
    <mergeCell ref="H64:J64"/>
    <mergeCell ref="A50:C50"/>
    <mergeCell ref="H50:J50"/>
    <mergeCell ref="A51:C51"/>
    <mergeCell ref="H51:J51"/>
    <mergeCell ref="A49:C49"/>
    <mergeCell ref="A56:C56"/>
    <mergeCell ref="H56:J56"/>
    <mergeCell ref="A60:C60"/>
    <mergeCell ref="H60:J60"/>
  </mergeCells>
  <pageMargins left="0.7" right="0.7" top="0.75" bottom="0.75" header="0.3" footer="0.3"/>
  <pageSetup paperSize="9" orientation="landscape" horizontalDpi="180" verticalDpi="18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3-7 лет Меню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2026-08-03T02:26:25Z</dcterms:modified>
</cp:coreProperties>
</file>